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skoj\Desktop\Pocva\"/>
    </mc:Choice>
  </mc:AlternateContent>
  <bookViews>
    <workbookView xWindow="0" yWindow="465" windowWidth="28800" windowHeight="16260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H44" i="1"/>
  <c r="K44" i="1"/>
  <c r="E45" i="1"/>
  <c r="H45" i="1"/>
  <c r="K45" i="1"/>
  <c r="E46" i="1"/>
  <c r="H46" i="1"/>
  <c r="K46" i="1"/>
  <c r="E47" i="1"/>
  <c r="H47" i="1"/>
  <c r="K47" i="1"/>
  <c r="E48" i="1"/>
  <c r="H48" i="1"/>
  <c r="K48" i="1"/>
  <c r="C8" i="1" l="1"/>
  <c r="D5" i="1" s="1"/>
  <c r="D7" i="1" l="1"/>
  <c r="D6" i="1"/>
  <c r="D8" i="1" l="1"/>
</calcChain>
</file>

<file path=xl/sharedStrings.xml><?xml version="1.0" encoding="utf-8"?>
<sst xmlns="http://schemas.openxmlformats.org/spreadsheetml/2006/main" count="111" uniqueCount="47">
  <si>
    <t>2000 – 2006</t>
  </si>
  <si>
    <t>2006 – 2012</t>
  </si>
  <si>
    <t>2012-2018</t>
  </si>
  <si>
    <t>Вештачки површини</t>
  </si>
  <si>
    <t xml:space="preserve">Земјоделски површини </t>
  </si>
  <si>
    <t>Шуми и полуприродни области</t>
  </si>
  <si>
    <t>Мочуришта</t>
  </si>
  <si>
    <t xml:space="preserve">Извор: CORINE Land Cover </t>
  </si>
  <si>
    <t>Табела 2. CORINE ниво 1 вкупни промени (во хектари)</t>
  </si>
  <si>
    <t>класа</t>
  </si>
  <si>
    <t>Земјоделски површини</t>
  </si>
  <si>
    <t>Водни тела</t>
  </si>
  <si>
    <t>намалување</t>
  </si>
  <si>
    <t>зголемување</t>
  </si>
  <si>
    <t>Вкупни промени</t>
  </si>
  <si>
    <t>Од класа</t>
  </si>
  <si>
    <t>Во класа</t>
  </si>
  <si>
    <t>Површина (во хектари)</t>
  </si>
  <si>
    <t>Процент од вкупните промени</t>
  </si>
  <si>
    <t>1 Вештачки површини</t>
  </si>
  <si>
    <t>2 Земјоделски површини</t>
  </si>
  <si>
    <t>3 Шуми и полуприродни области</t>
  </si>
  <si>
    <t>% од вкупните промени во урбано земјиште</t>
  </si>
  <si>
    <t>Вкупно</t>
  </si>
  <si>
    <t>133 Градежни локации</t>
  </si>
  <si>
    <t>211 Обработливо земјиште 
кое не се наводнува</t>
  </si>
  <si>
    <t>221 Лозја</t>
  </si>
  <si>
    <t>231 Пасишта</t>
  </si>
  <si>
    <t>242 Модели на комплексна 
обработка</t>
  </si>
  <si>
    <t>243 Главно земјоделско земјиште 
со значителни површини 
на 
природна вегетација</t>
  </si>
  <si>
    <t>311 Широколисна шума</t>
  </si>
  <si>
    <t xml:space="preserve">312 Четинарска шума </t>
  </si>
  <si>
    <t>313 Мешовита шума</t>
  </si>
  <si>
    <t>321 Природна ливада</t>
  </si>
  <si>
    <t>324 Транзитивно шумско 
земјиште со жбунови</t>
  </si>
  <si>
    <t>131 Наоѓалишта на минерали</t>
  </si>
  <si>
    <t>121 Индустриски или комерцијални единици</t>
  </si>
  <si>
    <t>112 Непостојана урбанистичка структура</t>
  </si>
  <si>
    <t>142 Спортски и рекреациони објекти</t>
  </si>
  <si>
    <t>212 Површини под системи за перманентно наводнување</t>
  </si>
  <si>
    <t xml:space="preserve">323 Склерофилна вегетација </t>
  </si>
  <si>
    <t>132 Депонии</t>
  </si>
  <si>
    <t>331 Плажи, дини, песоци</t>
  </si>
  <si>
    <t>122 Патна и железничка инфраструктура и придружно земјиште</t>
  </si>
  <si>
    <t>Табела 1:  Процентуална застапеност на категориите од ниво 1 трансформирани во урбанистичка и друга вештачка изградба на земјиштето (2012-2018)</t>
  </si>
  <si>
    <t>Табела 3:  Удел на поедини категории на земјишна покривка во зафатеноста со урбани и други вештачки структури на земјиштето (2012-2018)</t>
  </si>
  <si>
    <t>Извор: CORINE Land Cover, Министерство за животна средина и просторно планирање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</si>
</sst>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rgb="FFFF0000"/>
      <name val="Calibri"/>
      <family val="2"/>
      <charset val="204"/>
    </font>
    <font>
      <sz val="12"/>
      <color rgb="FF222222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2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vertical="center" wrapText="1"/>
    </xf>
    <xf numFmtId="3" fontId="6" fillId="0" borderId="0" xfId="0" applyNumberFormat="1" applyFont="1"/>
    <xf numFmtId="3" fontId="6" fillId="0" borderId="0" xfId="0" applyNumberFormat="1" applyFont="1" applyAlignment="1">
      <alignment wrapText="1"/>
    </xf>
    <xf numFmtId="0" fontId="2" fillId="0" borderId="0" xfId="0" applyFont="1" applyAlignment="1">
      <alignment horizontal="justify" vertical="center"/>
    </xf>
    <xf numFmtId="3" fontId="3" fillId="0" borderId="14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165" fontId="9" fillId="0" borderId="2" xfId="0" applyNumberFormat="1" applyFont="1" applyBorder="1"/>
    <xf numFmtId="3" fontId="3" fillId="0" borderId="6" xfId="0" applyNumberFormat="1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19" xfId="0" applyNumberFormat="1" applyFont="1" applyBorder="1" applyAlignment="1">
      <alignment vertical="center" wrapText="1"/>
    </xf>
    <xf numFmtId="3" fontId="7" fillId="0" borderId="0" xfId="0" applyNumberFormat="1" applyFont="1"/>
    <xf numFmtId="0" fontId="7" fillId="0" borderId="0" xfId="0" applyFont="1"/>
    <xf numFmtId="164" fontId="7" fillId="0" borderId="2" xfId="0" applyNumberFormat="1" applyFont="1" applyBorder="1"/>
    <xf numFmtId="164" fontId="7" fillId="0" borderId="0" xfId="0" applyNumberFormat="1" applyFont="1"/>
    <xf numFmtId="164" fontId="10" fillId="0" borderId="2" xfId="0" applyNumberFormat="1" applyFont="1" applyBorder="1"/>
    <xf numFmtId="2" fontId="10" fillId="0" borderId="2" xfId="0" applyNumberFormat="1" applyFont="1" applyBorder="1"/>
    <xf numFmtId="0" fontId="7" fillId="0" borderId="16" xfId="0" applyFont="1" applyBorder="1" applyAlignment="1">
      <alignment wrapText="1"/>
    </xf>
    <xf numFmtId="0" fontId="7" fillId="0" borderId="5" xfId="0" applyFont="1" applyBorder="1" applyAlignment="1"/>
    <xf numFmtId="0" fontId="1" fillId="0" borderId="0" xfId="0" applyFont="1" applyFill="1" applyBorder="1" applyAlignment="1">
      <alignment horizontal="left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00-0646-A262-693988B97B2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00-0646-A262-693988B97B2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00-0646-A262-693988B97B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Sheet1!$B$5:$B$7</c:f>
              <c:strCache>
                <c:ptCount val="3"/>
                <c:pt idx="0">
                  <c:v>Вештачки површини</c:v>
                </c:pt>
                <c:pt idx="1">
                  <c:v>Земјоделски површини </c:v>
                </c:pt>
                <c:pt idx="2">
                  <c:v>Шуми и полуприродни области</c:v>
                </c:pt>
              </c:strCache>
            </c:strRef>
          </c:cat>
          <c:val>
            <c:numRef>
              <c:f>Sheet1!$C$5:$C$7</c:f>
              <c:numCache>
                <c:formatCode>0.0</c:formatCode>
                <c:ptCount val="3"/>
                <c:pt idx="0">
                  <c:v>76.61999999999999</c:v>
                </c:pt>
                <c:pt idx="1">
                  <c:v>1624.5900000000001</c:v>
                </c:pt>
                <c:pt idx="2">
                  <c:v>855.68000000000006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00-0646-A262-693988B97B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9066077160681E-2"/>
          <c:y val="3.4254614429813049E-2"/>
          <c:w val="0.92765943749565338"/>
          <c:h val="0.55464809922868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C0-D94E-806A-894BDB79478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C0-D94E-806A-894BDB79478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3C0-D94E-806A-894BDB79478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3C0-D94E-806A-894BDB79478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3C0-D94E-806A-894BDB79478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3C0-D94E-806A-894BDB794788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3C0-D94E-806A-894BDB794788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3C0-D94E-806A-894BDB794788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3C0-D94E-806A-894BDB794788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3C0-D94E-806A-894BDB794788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3C0-D94E-806A-894BDB79478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3C0-D94E-806A-894BDB794788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3C0-D94E-806A-894BDB794788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D3C0-D94E-806A-894BDB794788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3C0-D94E-806A-894BDB794788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D3C0-D94E-806A-894BDB794788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3C0-D94E-806A-894BDB794788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3C0-D94E-806A-894BDB794788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D3C0-D94E-806A-894BDB794788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D3C0-D94E-806A-894BDB794788}"/>
              </c:ext>
            </c:extLst>
          </c:dPt>
          <c:dPt>
            <c:idx val="2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3C0-D94E-806A-894BDB794788}"/>
              </c:ext>
            </c:extLst>
          </c:dPt>
          <c:dPt>
            <c:idx val="2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D3C0-D94E-806A-894BDB794788}"/>
              </c:ext>
            </c:extLst>
          </c:dPt>
          <c:dPt>
            <c:idx val="2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3C0-D94E-806A-894BDB794788}"/>
              </c:ext>
            </c:extLst>
          </c:dPt>
          <c:dPt>
            <c:idx val="2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3C0-D94E-806A-894BDB794788}"/>
              </c:ext>
            </c:extLst>
          </c:dPt>
          <c:dPt>
            <c:idx val="2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D3C0-D94E-806A-894BDB794788}"/>
              </c:ext>
            </c:extLst>
          </c:dPt>
          <c:dPt>
            <c:idx val="2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3C0-D94E-806A-894BDB794788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D3C0-D94E-806A-894BDB794788}"/>
              </c:ext>
            </c:extLst>
          </c:dPt>
          <c:dPt>
            <c:idx val="2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D3C0-D94E-806A-894BDB794788}"/>
              </c:ext>
            </c:extLst>
          </c:dPt>
          <c:dPt>
            <c:idx val="2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D3C0-D94E-806A-894BDB794788}"/>
              </c:ext>
            </c:extLst>
          </c:dPt>
          <c:dPt>
            <c:idx val="3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D3C0-D94E-806A-894BDB794788}"/>
              </c:ext>
            </c:extLst>
          </c:dPt>
          <c:dPt>
            <c:idx val="3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D3C0-D94E-806A-894BDB794788}"/>
              </c:ext>
            </c:extLst>
          </c:dPt>
          <c:dPt>
            <c:idx val="3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D3C0-D94E-806A-894BDB794788}"/>
              </c:ext>
            </c:extLst>
          </c:dPt>
          <c:dPt>
            <c:idx val="3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D3C0-D94E-806A-894BDB794788}"/>
              </c:ext>
            </c:extLst>
          </c:dPt>
          <c:dPt>
            <c:idx val="3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D3C0-D94E-806A-894BDB794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Sheet1!$B$55:$C$89</c:f>
              <c:multiLvlStrCache>
                <c:ptCount val="35"/>
                <c:lvl>
                  <c:pt idx="0">
                    <c:v>132 Депонии</c:v>
                  </c:pt>
                  <c:pt idx="1">
                    <c:v>133 Градежни локации</c:v>
                  </c:pt>
                  <c:pt idx="2">
                    <c:v>211 Обработливо земјиште 
кое не се наводнува</c:v>
                  </c:pt>
                  <c:pt idx="3">
                    <c:v>211 Обработливо земјиште 
кое не се наводнува</c:v>
                  </c:pt>
                  <c:pt idx="4">
                    <c:v>211 Обработливо земјиште 
кое не се наводнува</c:v>
                  </c:pt>
                  <c:pt idx="5">
                    <c:v>211 Обработливо земјиште 
кое не се наводнува</c:v>
                  </c:pt>
                  <c:pt idx="6">
                    <c:v>211 Обработливо земјиште 
кое не се наводнува</c:v>
                  </c:pt>
                  <c:pt idx="7">
                    <c:v>212 Површини под системи за перманентно наводнување</c:v>
                  </c:pt>
                  <c:pt idx="8">
                    <c:v>221 Лозја</c:v>
                  </c:pt>
                  <c:pt idx="9">
                    <c:v>221 Лозја</c:v>
                  </c:pt>
                  <c:pt idx="10">
                    <c:v>221 Лозја</c:v>
                  </c:pt>
                  <c:pt idx="11">
                    <c:v>221 Лозја</c:v>
                  </c:pt>
                  <c:pt idx="12">
                    <c:v>221 Лозја</c:v>
                  </c:pt>
                  <c:pt idx="13">
                    <c:v>231 Пасишта</c:v>
                  </c:pt>
                  <c:pt idx="14">
                    <c:v>231 Пасишта</c:v>
                  </c:pt>
                  <c:pt idx="15">
                    <c:v>231 Пасишта</c:v>
                  </c:pt>
                  <c:pt idx="16">
                    <c:v>231 Пасишта</c:v>
                  </c:pt>
                  <c:pt idx="17">
                    <c:v>231 Пасишта</c:v>
                  </c:pt>
                  <c:pt idx="18">
                    <c:v>242 Модели на комплексна 
обработка</c:v>
                  </c:pt>
                  <c:pt idx="19">
                    <c:v>242 Модели на комплексна 
обработка</c:v>
                  </c:pt>
                  <c:pt idx="20">
                    <c:v>242 Модели на комплексна 
обработка</c:v>
                  </c:pt>
                  <c:pt idx="21">
                    <c:v>242 Модели на комплексна 
обработка</c:v>
                  </c:pt>
                  <c:pt idx="22">
                    <c:v>243 Главно земјоделско земјиште 
со значителни површини 
на 
природна вегетација</c:v>
                  </c:pt>
                  <c:pt idx="23">
                    <c:v>243 Главно земјоделско земјиште 
со значителни површини 
на 
природна вегетација</c:v>
                  </c:pt>
                  <c:pt idx="24">
                    <c:v>243 Главно земјоделско земјиште 
со значителни површини 
на 
природна вегетација</c:v>
                  </c:pt>
                  <c:pt idx="25">
                    <c:v>311 Широколисна шума</c:v>
                  </c:pt>
                  <c:pt idx="26">
                    <c:v>311 Широколисна шума</c:v>
                  </c:pt>
                  <c:pt idx="27">
                    <c:v>312 Четинарска шума </c:v>
                  </c:pt>
                  <c:pt idx="28">
                    <c:v>313 Мешовита шума</c:v>
                  </c:pt>
                  <c:pt idx="29">
                    <c:v>321 Природна ливада</c:v>
                  </c:pt>
                  <c:pt idx="30">
                    <c:v>321 Природна ливада</c:v>
                  </c:pt>
                  <c:pt idx="31">
                    <c:v>323 Склерофилна вегетација </c:v>
                  </c:pt>
                  <c:pt idx="32">
                    <c:v>324 Транзитивно шумско 
земјиште со жбунови</c:v>
                  </c:pt>
                  <c:pt idx="33">
                    <c:v>324 Транзитивно шумско 
земјиште со жбунови</c:v>
                  </c:pt>
                  <c:pt idx="34">
                    <c:v>331 Плажи, дини, песоци</c:v>
                  </c:pt>
                </c:lvl>
                <c:lvl>
                  <c:pt idx="0">
                    <c:v>1 Вештачки површини</c:v>
                  </c:pt>
                  <c:pt idx="2">
                    <c:v>2 Земјоделски површини</c:v>
                  </c:pt>
                  <c:pt idx="25">
                    <c:v>3 Шуми и полуприродни области</c:v>
                  </c:pt>
                </c:lvl>
              </c:multiLvlStrCache>
            </c:multiLvlStrRef>
          </c:cat>
          <c:val>
            <c:numRef>
              <c:f>Sheet1!$E$55:$E$89</c:f>
              <c:numCache>
                <c:formatCode>General</c:formatCode>
                <c:ptCount val="35"/>
                <c:pt idx="0">
                  <c:v>5.0999999999999996</c:v>
                </c:pt>
                <c:pt idx="1">
                  <c:v>71.52</c:v>
                </c:pt>
                <c:pt idx="2">
                  <c:v>98.53</c:v>
                </c:pt>
                <c:pt idx="3">
                  <c:v>313.55</c:v>
                </c:pt>
                <c:pt idx="4">
                  <c:v>108.07</c:v>
                </c:pt>
                <c:pt idx="5">
                  <c:v>17.63</c:v>
                </c:pt>
                <c:pt idx="6">
                  <c:v>46.45</c:v>
                </c:pt>
                <c:pt idx="7">
                  <c:v>6.57</c:v>
                </c:pt>
                <c:pt idx="8">
                  <c:v>43.59</c:v>
                </c:pt>
                <c:pt idx="9">
                  <c:v>6.32</c:v>
                </c:pt>
                <c:pt idx="10">
                  <c:v>89.19</c:v>
                </c:pt>
                <c:pt idx="11">
                  <c:v>3.41</c:v>
                </c:pt>
                <c:pt idx="12">
                  <c:v>2.2799999999999998</c:v>
                </c:pt>
                <c:pt idx="13">
                  <c:v>5.97</c:v>
                </c:pt>
                <c:pt idx="14">
                  <c:v>7.75</c:v>
                </c:pt>
                <c:pt idx="15">
                  <c:v>168.73</c:v>
                </c:pt>
                <c:pt idx="16">
                  <c:v>20.96</c:v>
                </c:pt>
                <c:pt idx="17">
                  <c:v>187.91</c:v>
                </c:pt>
                <c:pt idx="18">
                  <c:v>6.03</c:v>
                </c:pt>
                <c:pt idx="19">
                  <c:v>43.03</c:v>
                </c:pt>
                <c:pt idx="20">
                  <c:v>86.32</c:v>
                </c:pt>
                <c:pt idx="21">
                  <c:v>96.28</c:v>
                </c:pt>
                <c:pt idx="22">
                  <c:v>0.83</c:v>
                </c:pt>
                <c:pt idx="23">
                  <c:v>3.65</c:v>
                </c:pt>
                <c:pt idx="24">
                  <c:v>261.54000000000002</c:v>
                </c:pt>
                <c:pt idx="25">
                  <c:v>20.41</c:v>
                </c:pt>
                <c:pt idx="26">
                  <c:v>221.97</c:v>
                </c:pt>
                <c:pt idx="27">
                  <c:v>29.53</c:v>
                </c:pt>
                <c:pt idx="28">
                  <c:v>23.07</c:v>
                </c:pt>
                <c:pt idx="29">
                  <c:v>44.48</c:v>
                </c:pt>
                <c:pt idx="30">
                  <c:v>56.73</c:v>
                </c:pt>
                <c:pt idx="31">
                  <c:v>201.57</c:v>
                </c:pt>
                <c:pt idx="32">
                  <c:v>59.33</c:v>
                </c:pt>
                <c:pt idx="33">
                  <c:v>190.23</c:v>
                </c:pt>
                <c:pt idx="34">
                  <c:v>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3C0-D94E-806A-894BDB7947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8126512"/>
        <c:axId val="-28125968"/>
      </c:barChart>
      <c:catAx>
        <c:axId val="-2812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8125968"/>
        <c:crosses val="autoZero"/>
        <c:auto val="1"/>
        <c:lblAlgn val="ctr"/>
        <c:lblOffset val="100"/>
        <c:noMultiLvlLbl val="0"/>
      </c:catAx>
      <c:valAx>
        <c:axId val="-2812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812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88817882726966E-2"/>
          <c:y val="3.3366668155468134E-2"/>
          <c:w val="0.8962994115102455"/>
          <c:h val="0.93326666368906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Sheet1!$B$44</c:f>
              <c:strCache>
                <c:ptCount val="1"/>
                <c:pt idx="0">
                  <c:v>Вештачки површини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Sheet1!$E$42:$K$43</c15:sqref>
                  </c15:fullRef>
                </c:ext>
              </c:extLst>
              <c:f>(Sheet1!$E$42:$E$43,Sheet1!$H$42:$H$43,Sheet1!$K$42:$K$43)</c:f>
              <c:multiLvlStrCache>
                <c:ptCount val="3"/>
                <c:lvl>
                  <c:pt idx="0">
                    <c:v>Вкупни промени</c:v>
                  </c:pt>
                  <c:pt idx="1">
                    <c:v>Вкупни промени</c:v>
                  </c:pt>
                  <c:pt idx="2">
                    <c:v>Вкупни промени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Sheet1!$E$44:$K$44</c15:sqref>
                  </c15:fullRef>
                </c:ext>
              </c:extLst>
              <c:f>(Sheet1!$E$44,Sheet1!$H$44,Sheet1!$K$44)</c:f>
              <c:numCache>
                <c:formatCode>#,##0</c:formatCode>
                <c:ptCount val="3"/>
                <c:pt idx="0">
                  <c:v>2629</c:v>
                </c:pt>
                <c:pt idx="1">
                  <c:v>528.91704642809987</c:v>
                </c:pt>
                <c:pt idx="2">
                  <c:v>2301.9699999999998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EB-6846-9F85-877008AFCED1}"/>
            </c:ext>
          </c:extLst>
        </c:ser>
        <c:ser>
          <c:idx val="1"/>
          <c:order val="1"/>
          <c:tx>
            <c:strRef>
              <c:f>Sheet1!$B$45</c:f>
              <c:strCache>
                <c:ptCount val="1"/>
                <c:pt idx="0">
                  <c:v>Земјоделски површини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Sheet1!$E$42:$K$43</c15:sqref>
                  </c15:fullRef>
                </c:ext>
              </c:extLst>
              <c:f>(Sheet1!$E$42:$E$43,Sheet1!$H$42:$H$43,Sheet1!$K$42:$K$43)</c:f>
              <c:multiLvlStrCache>
                <c:ptCount val="3"/>
                <c:lvl>
                  <c:pt idx="0">
                    <c:v>Вкупни промени</c:v>
                  </c:pt>
                  <c:pt idx="1">
                    <c:v>Вкупни промени</c:v>
                  </c:pt>
                  <c:pt idx="2">
                    <c:v>Вкупни промени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Sheet1!$E$45:$K$45</c15:sqref>
                  </c15:fullRef>
                </c:ext>
              </c:extLst>
              <c:f>(Sheet1!$E$45,Sheet1!$H$45,Sheet1!$K$45)</c:f>
              <c:numCache>
                <c:formatCode>#,##0</c:formatCode>
                <c:ptCount val="3"/>
                <c:pt idx="0">
                  <c:v>-3658</c:v>
                </c:pt>
                <c:pt idx="1">
                  <c:v>-3236.6502804506604</c:v>
                </c:pt>
                <c:pt idx="2">
                  <c:v>-1995.7800000000002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EB-6846-9F85-877008AFCED1}"/>
            </c:ext>
          </c:extLst>
        </c:ser>
        <c:ser>
          <c:idx val="2"/>
          <c:order val="2"/>
          <c:tx>
            <c:strRef>
              <c:f>Sheet1!$B$46</c:f>
              <c:strCache>
                <c:ptCount val="1"/>
                <c:pt idx="0">
                  <c:v>Шуми и полуприродни области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Sheet1!$E$42:$K$43</c15:sqref>
                  </c15:fullRef>
                </c:ext>
              </c:extLst>
              <c:f>(Sheet1!$E$42:$E$43,Sheet1!$H$42:$H$43,Sheet1!$K$42:$K$43)</c:f>
              <c:multiLvlStrCache>
                <c:ptCount val="3"/>
                <c:lvl>
                  <c:pt idx="0">
                    <c:v>Вкупни промени</c:v>
                  </c:pt>
                  <c:pt idx="1">
                    <c:v>Вкупни промени</c:v>
                  </c:pt>
                  <c:pt idx="2">
                    <c:v>Вкупни промени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Sheet1!$E$46:$K$46</c15:sqref>
                  </c15:fullRef>
                </c:ext>
              </c:extLst>
              <c:f>(Sheet1!$E$46,Sheet1!$H$46,Sheet1!$K$46)</c:f>
              <c:numCache>
                <c:formatCode>#,##0</c:formatCode>
                <c:ptCount val="3"/>
                <c:pt idx="0">
                  <c:v>-3482</c:v>
                </c:pt>
                <c:pt idx="1">
                  <c:v>-21924.837315443332</c:v>
                </c:pt>
                <c:pt idx="2">
                  <c:v>-314.09000000000015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EB-6846-9F85-877008AFCED1}"/>
            </c:ext>
          </c:extLst>
        </c:ser>
        <c:ser>
          <c:idx val="3"/>
          <c:order val="3"/>
          <c:tx>
            <c:strRef>
              <c:f>Sheet1!$B$47</c:f>
              <c:strCache>
                <c:ptCount val="1"/>
                <c:pt idx="0">
                  <c:v>Мочуришта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Sheet1!$E$42:$K$43</c15:sqref>
                  </c15:fullRef>
                </c:ext>
              </c:extLst>
              <c:f>(Sheet1!$E$42:$E$43,Sheet1!$H$42:$H$43,Sheet1!$K$42:$K$43)</c:f>
              <c:multiLvlStrCache>
                <c:ptCount val="3"/>
                <c:lvl>
                  <c:pt idx="0">
                    <c:v>Вкупни промени</c:v>
                  </c:pt>
                  <c:pt idx="1">
                    <c:v>Вкупни промени</c:v>
                  </c:pt>
                  <c:pt idx="2">
                    <c:v>Вкупни промени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Sheet1!$E$47:$K$47</c15:sqref>
                  </c15:fullRef>
                </c:ext>
              </c:extLst>
              <c:f>(Sheet1!$E$47,Sheet1!$H$47,Sheet1!$K$47)</c:f>
              <c:numCache>
                <c:formatCode>#,##0</c:formatCode>
                <c:ptCount val="3"/>
                <c:pt idx="0">
                  <c:v>24</c:v>
                </c:pt>
                <c:pt idx="1">
                  <c:v>19.047791929500001</c:v>
                </c:pt>
                <c:pt idx="2">
                  <c:v>31.86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EB-6846-9F85-877008AFCED1}"/>
            </c:ext>
          </c:extLst>
        </c:ser>
        <c:ser>
          <c:idx val="4"/>
          <c:order val="4"/>
          <c:tx>
            <c:strRef>
              <c:f>Sheet1!$B$48</c:f>
              <c:strCache>
                <c:ptCount val="1"/>
                <c:pt idx="0">
                  <c:v>Водни тела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Sheet1!$E$42:$K$43</c15:sqref>
                  </c15:fullRef>
                </c:ext>
              </c:extLst>
              <c:f>(Sheet1!$E$42:$E$43,Sheet1!$H$42:$H$43,Sheet1!$K$42:$K$43)</c:f>
              <c:multiLvlStrCache>
                <c:ptCount val="3"/>
                <c:lvl>
                  <c:pt idx="0">
                    <c:v>Вкупни промени</c:v>
                  </c:pt>
                  <c:pt idx="1">
                    <c:v>Вкупни промени</c:v>
                  </c:pt>
                  <c:pt idx="2">
                    <c:v>Вкупни промени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Sheet1!$E$48:$K$48</c15:sqref>
                  </c15:fullRef>
                </c:ext>
              </c:extLst>
              <c:f>(Sheet1!$E$48,Sheet1!$H$48,Sheet1!$K$48)</c:f>
              <c:numCache>
                <c:formatCode>#,##0</c:formatCode>
                <c:ptCount val="3"/>
                <c:pt idx="0">
                  <c:v>4286</c:v>
                </c:pt>
                <c:pt idx="1">
                  <c:v>133.87629206162001</c:v>
                </c:pt>
                <c:pt idx="2">
                  <c:v>-23.960000000000008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EB-6846-9F85-877008AFCE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8130864"/>
        <c:axId val="-28130320"/>
      </c:barChart>
      <c:catAx>
        <c:axId val="-281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8130320"/>
        <c:crosses val="autoZero"/>
        <c:auto val="1"/>
        <c:lblAlgn val="ctr"/>
        <c:lblOffset val="100"/>
        <c:noMultiLvlLbl val="0"/>
      </c:catAx>
      <c:valAx>
        <c:axId val="-2813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8130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18583713209945"/>
          <c:y val="0.39933022325818185"/>
          <c:w val="0.26472566339480658"/>
          <c:h val="0.29858039220681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20172</xdr:colOff>
      <xdr:row>10</xdr:row>
      <xdr:rowOff>1196</xdr:rowOff>
    </xdr:from>
    <xdr:to>
      <xdr:col>6</xdr:col>
      <xdr:colOff>801914</xdr:colOff>
      <xdr:row>33</xdr:row>
      <xdr:rowOff>83039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191422</xdr:colOff>
      <xdr:row>59</xdr:row>
      <xdr:rowOff>92668</xdr:rowOff>
    </xdr:from>
    <xdr:to>
      <xdr:col>25</xdr:col>
      <xdr:colOff>666400</xdr:colOff>
      <xdr:row>78</xdr:row>
      <xdr:rowOff>207805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592433</xdr:colOff>
      <xdr:row>39</xdr:row>
      <xdr:rowOff>0</xdr:rowOff>
    </xdr:from>
    <xdr:to>
      <xdr:col>25</xdr:col>
      <xdr:colOff>596621</xdr:colOff>
      <xdr:row>55</xdr:row>
      <xdr:rowOff>10467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2"/>
  <sheetViews>
    <sheetView tabSelected="1" topLeftCell="A70" zoomScale="92" zoomScaleNormal="92" workbookViewId="0">
      <selection activeCell="I87" sqref="I87"/>
    </sheetView>
  </sheetViews>
  <sheetFormatPr defaultColWidth="8.85546875" defaultRowHeight="15" x14ac:dyDescent="0.25"/>
  <cols>
    <col min="1" max="1" width="8.7109375" customWidth="1"/>
    <col min="2" max="2" width="31.7109375" customWidth="1"/>
    <col min="3" max="3" width="24" customWidth="1"/>
    <col min="4" max="4" width="25.7109375" customWidth="1"/>
    <col min="5" max="5" width="12.140625" customWidth="1"/>
    <col min="6" max="6" width="14.7109375" customWidth="1"/>
    <col min="7" max="7" width="15.7109375" customWidth="1"/>
    <col min="8" max="8" width="16.7109375" customWidth="1"/>
    <col min="9" max="9" width="13.28515625" customWidth="1"/>
    <col min="10" max="10" width="12.140625" customWidth="1"/>
    <col min="11" max="11" width="13" customWidth="1"/>
  </cols>
  <sheetData>
    <row r="2" spans="1:4" x14ac:dyDescent="0.25">
      <c r="A2" s="4" t="s">
        <v>44</v>
      </c>
      <c r="B2" s="15"/>
    </row>
    <row r="3" spans="1:4" x14ac:dyDescent="0.25">
      <c r="A3" s="16"/>
      <c r="B3" s="15"/>
    </row>
    <row r="4" spans="1:4" ht="25.5" x14ac:dyDescent="0.25">
      <c r="B4" s="18" t="s">
        <v>15</v>
      </c>
      <c r="C4" s="17" t="s">
        <v>17</v>
      </c>
      <c r="D4" s="17" t="s">
        <v>22</v>
      </c>
    </row>
    <row r="5" spans="1:4" x14ac:dyDescent="0.25">
      <c r="B5" s="3" t="s">
        <v>3</v>
      </c>
      <c r="C5" s="41">
        <v>76.61999999999999</v>
      </c>
      <c r="D5" s="41">
        <f>C5/C8*100</f>
        <v>2.99660916191154</v>
      </c>
    </row>
    <row r="6" spans="1:4" x14ac:dyDescent="0.25">
      <c r="B6" s="3" t="s">
        <v>4</v>
      </c>
      <c r="C6" s="41">
        <v>1624.5900000000001</v>
      </c>
      <c r="D6" s="41">
        <f>C6/C8*100</f>
        <v>63.537735295613032</v>
      </c>
    </row>
    <row r="7" spans="1:4" x14ac:dyDescent="0.25">
      <c r="B7" s="3" t="s">
        <v>5</v>
      </c>
      <c r="C7" s="42">
        <v>855.68000000000006</v>
      </c>
      <c r="D7" s="41">
        <f>C7/C8*100</f>
        <v>33.465655542475425</v>
      </c>
    </row>
    <row r="8" spans="1:4" x14ac:dyDescent="0.25">
      <c r="B8" s="19" t="s">
        <v>23</v>
      </c>
      <c r="C8" s="43">
        <f>SUM(C5:C7)</f>
        <v>2556.8900000000003</v>
      </c>
      <c r="D8" s="44">
        <f>SUM(D5:D7)</f>
        <v>100</v>
      </c>
    </row>
    <row r="9" spans="1:4" x14ac:dyDescent="0.25">
      <c r="B9" s="47" t="s">
        <v>7</v>
      </c>
    </row>
    <row r="13" spans="1:4" ht="15.75" x14ac:dyDescent="0.25">
      <c r="D13" s="20"/>
    </row>
    <row r="14" spans="1:4" ht="15.75" x14ac:dyDescent="0.25">
      <c r="D14" s="21"/>
    </row>
    <row r="17" spans="2:2" x14ac:dyDescent="0.25">
      <c r="B17" s="22"/>
    </row>
    <row r="40" spans="1:11" x14ac:dyDescent="0.25">
      <c r="A40" s="4" t="s">
        <v>8</v>
      </c>
      <c r="C40" s="2"/>
      <c r="E40" s="2"/>
      <c r="F40" s="2"/>
      <c r="H40" s="1"/>
    </row>
    <row r="41" spans="1:11" ht="15.75" thickBot="1" x14ac:dyDescent="0.3">
      <c r="A41" s="2"/>
      <c r="B41" s="4"/>
      <c r="C41" s="2"/>
      <c r="D41" s="2"/>
      <c r="E41" s="2"/>
      <c r="F41" s="2"/>
      <c r="H41" s="1"/>
    </row>
    <row r="42" spans="1:11" ht="15.75" thickBot="1" x14ac:dyDescent="0.3">
      <c r="A42" s="2"/>
      <c r="B42" s="52" t="s">
        <v>9</v>
      </c>
      <c r="C42" s="57" t="s">
        <v>0</v>
      </c>
      <c r="D42" s="58"/>
      <c r="E42" s="45" t="s">
        <v>0</v>
      </c>
      <c r="F42" s="50" t="s">
        <v>1</v>
      </c>
      <c r="G42" s="51"/>
      <c r="H42" s="46" t="s">
        <v>1</v>
      </c>
      <c r="I42" s="50" t="s">
        <v>2</v>
      </c>
      <c r="J42" s="51"/>
      <c r="K42" s="46" t="s">
        <v>2</v>
      </c>
    </row>
    <row r="43" spans="1:11" ht="32.25" customHeight="1" x14ac:dyDescent="0.25">
      <c r="B43" s="53"/>
      <c r="C43" s="27" t="s">
        <v>12</v>
      </c>
      <c r="D43" s="28" t="s">
        <v>13</v>
      </c>
      <c r="E43" s="29" t="s">
        <v>14</v>
      </c>
      <c r="F43" s="27" t="s">
        <v>12</v>
      </c>
      <c r="G43" s="28" t="s">
        <v>13</v>
      </c>
      <c r="H43" s="29" t="s">
        <v>14</v>
      </c>
      <c r="I43" s="27" t="s">
        <v>12</v>
      </c>
      <c r="J43" s="28" t="s">
        <v>13</v>
      </c>
      <c r="K43" s="29" t="s">
        <v>14</v>
      </c>
    </row>
    <row r="44" spans="1:11" x14ac:dyDescent="0.25">
      <c r="B44" s="48" t="s">
        <v>3</v>
      </c>
      <c r="C44" s="5">
        <v>910</v>
      </c>
      <c r="D44" s="6">
        <v>3539</v>
      </c>
      <c r="E44" s="7">
        <f>D44-C44</f>
        <v>2629</v>
      </c>
      <c r="F44" s="23">
        <v>649.36329880790004</v>
      </c>
      <c r="G44" s="8">
        <v>1178.2803452359999</v>
      </c>
      <c r="H44" s="7">
        <f>G44-F44</f>
        <v>528.91704642809987</v>
      </c>
      <c r="I44" s="35">
        <v>363.92</v>
      </c>
      <c r="J44" s="23">
        <v>2665.89</v>
      </c>
      <c r="K44" s="36">
        <f>J44-I44</f>
        <v>2301.9699999999998</v>
      </c>
    </row>
    <row r="45" spans="1:11" x14ac:dyDescent="0.25">
      <c r="B45" s="48" t="s">
        <v>10</v>
      </c>
      <c r="C45" s="9">
        <v>4907</v>
      </c>
      <c r="D45" s="6">
        <v>1249</v>
      </c>
      <c r="E45" s="7">
        <f>D45-C45</f>
        <v>-3658</v>
      </c>
      <c r="F45" s="23">
        <v>3765.0259148264004</v>
      </c>
      <c r="G45" s="8">
        <v>528.37563437573999</v>
      </c>
      <c r="H45" s="7">
        <f>G45-F45</f>
        <v>-3236.6502804506604</v>
      </c>
      <c r="I45" s="35">
        <v>3967.26</v>
      </c>
      <c r="J45" s="23">
        <v>1971.48</v>
      </c>
      <c r="K45" s="36">
        <f t="shared" ref="K45:K48" si="0">J45-I45</f>
        <v>-1995.7800000000002</v>
      </c>
    </row>
    <row r="46" spans="1:11" x14ac:dyDescent="0.25">
      <c r="B46" s="48" t="s">
        <v>5</v>
      </c>
      <c r="C46" s="9">
        <v>4744</v>
      </c>
      <c r="D46" s="6">
        <v>1262</v>
      </c>
      <c r="E46" s="7">
        <f t="shared" ref="E46:E48" si="1">D46-C46</f>
        <v>-3482</v>
      </c>
      <c r="F46" s="23">
        <v>22291.733397269531</v>
      </c>
      <c r="G46" s="8">
        <v>366.89608182619997</v>
      </c>
      <c r="H46" s="7">
        <f>G46-F46</f>
        <v>-21924.837315443332</v>
      </c>
      <c r="I46" s="35">
        <v>24520.62</v>
      </c>
      <c r="J46" s="23">
        <v>24206.53</v>
      </c>
      <c r="K46" s="36">
        <f t="shared" si="0"/>
        <v>-314.09000000000015</v>
      </c>
    </row>
    <row r="47" spans="1:11" x14ac:dyDescent="0.25">
      <c r="B47" s="48" t="s">
        <v>6</v>
      </c>
      <c r="C47" s="5">
        <v>60</v>
      </c>
      <c r="D47" s="10">
        <v>84</v>
      </c>
      <c r="E47" s="7">
        <f t="shared" si="1"/>
        <v>24</v>
      </c>
      <c r="F47" s="23">
        <v>54.055415297700002</v>
      </c>
      <c r="G47" s="8">
        <v>73.103207227200002</v>
      </c>
      <c r="H47" s="7">
        <f>G47-F47</f>
        <v>19.047791929500001</v>
      </c>
      <c r="I47" s="35">
        <v>0</v>
      </c>
      <c r="J47" s="23">
        <v>31.86</v>
      </c>
      <c r="K47" s="36">
        <f t="shared" si="0"/>
        <v>31.86</v>
      </c>
    </row>
    <row r="48" spans="1:11" ht="15.75" thickBot="1" x14ac:dyDescent="0.3">
      <c r="B48" s="49" t="s">
        <v>11</v>
      </c>
      <c r="C48" s="11">
        <v>124</v>
      </c>
      <c r="D48" s="12">
        <v>4410</v>
      </c>
      <c r="E48" s="13">
        <f t="shared" si="1"/>
        <v>4286</v>
      </c>
      <c r="F48" s="24">
        <v>58.466705427999997</v>
      </c>
      <c r="G48" s="14">
        <v>192.34299748961999</v>
      </c>
      <c r="H48" s="13">
        <f>G48-F48</f>
        <v>133.87629206162001</v>
      </c>
      <c r="I48" s="37">
        <v>133.65</v>
      </c>
      <c r="J48" s="24">
        <v>109.69</v>
      </c>
      <c r="K48" s="38">
        <f t="shared" si="0"/>
        <v>-23.960000000000008</v>
      </c>
    </row>
    <row r="49" spans="1:11" x14ac:dyDescent="0.25">
      <c r="B49" s="47" t="s">
        <v>7</v>
      </c>
      <c r="F49" s="1"/>
      <c r="G49" s="1"/>
      <c r="H49" s="1"/>
      <c r="I49" s="39"/>
      <c r="J49" s="40"/>
      <c r="K49" s="40"/>
    </row>
    <row r="50" spans="1:11" x14ac:dyDescent="0.25">
      <c r="H50" s="1"/>
    </row>
    <row r="51" spans="1:11" x14ac:dyDescent="0.25">
      <c r="H51" s="1"/>
    </row>
    <row r="52" spans="1:11" x14ac:dyDescent="0.25">
      <c r="A52" s="4" t="s">
        <v>45</v>
      </c>
      <c r="B52" s="15"/>
      <c r="C52" s="15"/>
      <c r="D52" s="15"/>
      <c r="H52" s="1"/>
    </row>
    <row r="53" spans="1:11" x14ac:dyDescent="0.25">
      <c r="H53" s="1"/>
    </row>
    <row r="54" spans="1:11" ht="38.25" x14ac:dyDescent="0.25">
      <c r="B54" s="31"/>
      <c r="C54" s="25" t="s">
        <v>15</v>
      </c>
      <c r="D54" s="26" t="s">
        <v>16</v>
      </c>
      <c r="E54" s="17" t="s">
        <v>17</v>
      </c>
      <c r="F54" s="17" t="s">
        <v>18</v>
      </c>
      <c r="G54" s="1"/>
      <c r="H54" s="1"/>
    </row>
    <row r="55" spans="1:11" ht="26.25" x14ac:dyDescent="0.25">
      <c r="B55" s="54" t="s">
        <v>19</v>
      </c>
      <c r="C55" s="32" t="s">
        <v>41</v>
      </c>
      <c r="D55" s="32" t="s">
        <v>35</v>
      </c>
      <c r="E55" s="33">
        <v>5.0999999999999996</v>
      </c>
      <c r="F55" s="34">
        <v>0.19946106402700148</v>
      </c>
    </row>
    <row r="56" spans="1:11" ht="26.25" x14ac:dyDescent="0.25">
      <c r="B56" s="56"/>
      <c r="C56" s="32" t="s">
        <v>24</v>
      </c>
      <c r="D56" s="32" t="s">
        <v>36</v>
      </c>
      <c r="E56" s="33">
        <v>71.52</v>
      </c>
      <c r="F56" s="34">
        <v>2.7971480978845391</v>
      </c>
    </row>
    <row r="57" spans="1:11" ht="26.25" x14ac:dyDescent="0.25">
      <c r="B57" s="54" t="s">
        <v>20</v>
      </c>
      <c r="C57" s="32" t="s">
        <v>25</v>
      </c>
      <c r="D57" s="32" t="s">
        <v>37</v>
      </c>
      <c r="E57" s="33">
        <v>98.53</v>
      </c>
      <c r="F57" s="34">
        <v>3.8535095369765613</v>
      </c>
    </row>
    <row r="58" spans="1:11" ht="26.25" x14ac:dyDescent="0.25">
      <c r="B58" s="55"/>
      <c r="C58" s="32" t="s">
        <v>25</v>
      </c>
      <c r="D58" s="32" t="s">
        <v>36</v>
      </c>
      <c r="E58" s="33">
        <v>313.55</v>
      </c>
      <c r="F58" s="34">
        <v>12.262944436405162</v>
      </c>
    </row>
    <row r="59" spans="1:11" ht="26.25" x14ac:dyDescent="0.25">
      <c r="B59" s="55"/>
      <c r="C59" s="32" t="s">
        <v>25</v>
      </c>
      <c r="D59" s="32" t="s">
        <v>35</v>
      </c>
      <c r="E59" s="33">
        <v>108.07</v>
      </c>
      <c r="F59" s="34">
        <v>4.2266190567447159</v>
      </c>
    </row>
    <row r="60" spans="1:11" ht="26.25" x14ac:dyDescent="0.25">
      <c r="B60" s="55"/>
      <c r="C60" s="32" t="s">
        <v>25</v>
      </c>
      <c r="D60" s="32" t="s">
        <v>41</v>
      </c>
      <c r="E60" s="33">
        <v>17.63</v>
      </c>
      <c r="F60" s="34">
        <v>0.68950952133255627</v>
      </c>
    </row>
    <row r="61" spans="1:11" ht="26.25" x14ac:dyDescent="0.25">
      <c r="B61" s="55"/>
      <c r="C61" s="32" t="s">
        <v>25</v>
      </c>
      <c r="D61" s="32" t="s">
        <v>24</v>
      </c>
      <c r="E61" s="33">
        <v>46.45</v>
      </c>
      <c r="F61" s="34">
        <v>1.8166600831478867</v>
      </c>
    </row>
    <row r="62" spans="1:11" ht="46.5" customHeight="1" x14ac:dyDescent="0.25">
      <c r="B62" s="55"/>
      <c r="C62" s="32" t="s">
        <v>39</v>
      </c>
      <c r="D62" s="32" t="s">
        <v>36</v>
      </c>
      <c r="E62" s="33">
        <v>6.57</v>
      </c>
      <c r="F62" s="34">
        <v>0.25695278248184317</v>
      </c>
    </row>
    <row r="63" spans="1:11" ht="26.25" x14ac:dyDescent="0.25">
      <c r="B63" s="55"/>
      <c r="C63" s="32" t="s">
        <v>26</v>
      </c>
      <c r="D63" s="32" t="s">
        <v>36</v>
      </c>
      <c r="E63" s="33">
        <v>43.59</v>
      </c>
      <c r="F63" s="34">
        <v>1.7048054472425485</v>
      </c>
    </row>
    <row r="64" spans="1:11" ht="39" x14ac:dyDescent="0.25">
      <c r="B64" s="55"/>
      <c r="C64" s="32" t="s">
        <v>26</v>
      </c>
      <c r="D64" s="32" t="s">
        <v>43</v>
      </c>
      <c r="E64" s="33">
        <v>6.32</v>
      </c>
      <c r="F64" s="34">
        <v>0.24717527934326466</v>
      </c>
    </row>
    <row r="65" spans="2:6" ht="26.25" x14ac:dyDescent="0.25">
      <c r="B65" s="55"/>
      <c r="C65" s="32" t="s">
        <v>26</v>
      </c>
      <c r="D65" s="32" t="s">
        <v>35</v>
      </c>
      <c r="E65" s="33">
        <v>89.19</v>
      </c>
      <c r="F65" s="34">
        <v>3.4882220197192679</v>
      </c>
    </row>
    <row r="66" spans="2:6" x14ac:dyDescent="0.25">
      <c r="B66" s="55"/>
      <c r="C66" s="32" t="s">
        <v>26</v>
      </c>
      <c r="D66" s="32" t="s">
        <v>41</v>
      </c>
      <c r="E66" s="33">
        <v>3.41</v>
      </c>
      <c r="F66" s="34">
        <v>0.13336514281021083</v>
      </c>
    </row>
    <row r="67" spans="2:6" x14ac:dyDescent="0.25">
      <c r="B67" s="55"/>
      <c r="C67" s="32" t="s">
        <v>26</v>
      </c>
      <c r="D67" s="32" t="s">
        <v>24</v>
      </c>
      <c r="E67" s="33">
        <v>2.2799999999999998</v>
      </c>
      <c r="F67" s="34">
        <v>8.9170828623835963E-2</v>
      </c>
    </row>
    <row r="68" spans="2:6" ht="26.25" x14ac:dyDescent="0.25">
      <c r="B68" s="55"/>
      <c r="C68" s="32" t="s">
        <v>27</v>
      </c>
      <c r="D68" s="32" t="s">
        <v>37</v>
      </c>
      <c r="E68" s="33">
        <v>5.97</v>
      </c>
      <c r="F68" s="34">
        <v>0.23348677494925471</v>
      </c>
    </row>
    <row r="69" spans="2:6" ht="26.25" x14ac:dyDescent="0.25">
      <c r="B69" s="55"/>
      <c r="C69" s="32" t="s">
        <v>27</v>
      </c>
      <c r="D69" s="32" t="s">
        <v>36</v>
      </c>
      <c r="E69" s="33">
        <v>7.75</v>
      </c>
      <c r="F69" s="34">
        <v>0.3031025972959337</v>
      </c>
    </row>
    <row r="70" spans="2:6" ht="26.25" x14ac:dyDescent="0.25">
      <c r="B70" s="55"/>
      <c r="C70" s="32" t="s">
        <v>27</v>
      </c>
      <c r="D70" s="32" t="s">
        <v>35</v>
      </c>
      <c r="E70" s="33">
        <v>168.73</v>
      </c>
      <c r="F70" s="34">
        <v>6.5990324182894051</v>
      </c>
    </row>
    <row r="71" spans="2:6" x14ac:dyDescent="0.25">
      <c r="B71" s="55"/>
      <c r="C71" s="32" t="s">
        <v>27</v>
      </c>
      <c r="D71" s="32" t="s">
        <v>41</v>
      </c>
      <c r="E71" s="33">
        <v>20.96</v>
      </c>
      <c r="F71" s="34">
        <v>0.81974586313842202</v>
      </c>
    </row>
    <row r="72" spans="2:6" x14ac:dyDescent="0.25">
      <c r="B72" s="55"/>
      <c r="C72" s="32" t="s">
        <v>27</v>
      </c>
      <c r="D72" s="32" t="s">
        <v>24</v>
      </c>
      <c r="E72" s="33">
        <v>187.91</v>
      </c>
      <c r="F72" s="34">
        <v>7.3491624590811488</v>
      </c>
    </row>
    <row r="73" spans="2:6" ht="26.25" x14ac:dyDescent="0.25">
      <c r="B73" s="55"/>
      <c r="C73" s="32" t="s">
        <v>28</v>
      </c>
      <c r="D73" s="32" t="s">
        <v>37</v>
      </c>
      <c r="E73" s="33">
        <v>6.03</v>
      </c>
      <c r="F73" s="34">
        <v>0.23583337570251359</v>
      </c>
    </row>
    <row r="74" spans="2:6" ht="26.25" x14ac:dyDescent="0.25">
      <c r="B74" s="55"/>
      <c r="C74" s="32" t="s">
        <v>28</v>
      </c>
      <c r="D74" s="32" t="s">
        <v>36</v>
      </c>
      <c r="E74" s="33">
        <v>43.03</v>
      </c>
      <c r="F74" s="34">
        <v>1.6829038402121328</v>
      </c>
    </row>
    <row r="75" spans="2:6" ht="26.25" x14ac:dyDescent="0.25">
      <c r="B75" s="55"/>
      <c r="C75" s="32" t="s">
        <v>28</v>
      </c>
      <c r="D75" s="32" t="s">
        <v>35</v>
      </c>
      <c r="E75" s="33">
        <v>86.32</v>
      </c>
      <c r="F75" s="34">
        <v>3.3759762836883866</v>
      </c>
    </row>
    <row r="76" spans="2:6" ht="26.25" x14ac:dyDescent="0.25">
      <c r="B76" s="55"/>
      <c r="C76" s="32" t="s">
        <v>28</v>
      </c>
      <c r="D76" s="32" t="s">
        <v>24</v>
      </c>
      <c r="E76" s="33">
        <v>96.28</v>
      </c>
      <c r="F76" s="34">
        <v>3.7655120087293539</v>
      </c>
    </row>
    <row r="77" spans="2:6" ht="64.5" x14ac:dyDescent="0.25">
      <c r="B77" s="55"/>
      <c r="C77" s="32" t="s">
        <v>29</v>
      </c>
      <c r="D77" s="32" t="s">
        <v>36</v>
      </c>
      <c r="E77" s="33">
        <v>0.83</v>
      </c>
      <c r="F77" s="34">
        <v>3.2461310420080637E-2</v>
      </c>
    </row>
    <row r="78" spans="2:6" ht="64.5" x14ac:dyDescent="0.25">
      <c r="B78" s="55"/>
      <c r="C78" s="32" t="s">
        <v>29</v>
      </c>
      <c r="D78" s="32" t="s">
        <v>35</v>
      </c>
      <c r="E78" s="33">
        <v>3.65</v>
      </c>
      <c r="F78" s="34">
        <v>0.14275154582324617</v>
      </c>
    </row>
    <row r="79" spans="2:6" ht="64.5" x14ac:dyDescent="0.25">
      <c r="B79" s="56"/>
      <c r="C79" s="32" t="s">
        <v>29</v>
      </c>
      <c r="D79" s="32" t="s">
        <v>24</v>
      </c>
      <c r="E79" s="33">
        <v>261.54000000000002</v>
      </c>
      <c r="F79" s="34">
        <v>10.228832683455291</v>
      </c>
    </row>
    <row r="80" spans="2:6" ht="26.25" x14ac:dyDescent="0.25">
      <c r="B80" s="54" t="s">
        <v>21</v>
      </c>
      <c r="C80" s="32" t="s">
        <v>30</v>
      </c>
      <c r="D80" s="32" t="s">
        <v>35</v>
      </c>
      <c r="E80" s="33">
        <v>20.41</v>
      </c>
      <c r="F80" s="34">
        <v>0.79823535623354913</v>
      </c>
    </row>
    <row r="81" spans="2:7" x14ac:dyDescent="0.25">
      <c r="B81" s="55"/>
      <c r="C81" s="32" t="s">
        <v>30</v>
      </c>
      <c r="D81" s="32" t="s">
        <v>24</v>
      </c>
      <c r="E81" s="33">
        <v>221.97</v>
      </c>
      <c r="F81" s="34">
        <v>8.6812494866810841</v>
      </c>
    </row>
    <row r="82" spans="2:7" x14ac:dyDescent="0.25">
      <c r="B82" s="55"/>
      <c r="C82" s="32" t="s">
        <v>31</v>
      </c>
      <c r="D82" s="32" t="s">
        <v>24</v>
      </c>
      <c r="E82" s="33">
        <v>29.53</v>
      </c>
      <c r="F82" s="34">
        <v>1.1549186707288932</v>
      </c>
    </row>
    <row r="83" spans="2:7" x14ac:dyDescent="0.25">
      <c r="B83" s="55"/>
      <c r="C83" s="32" t="s">
        <v>32</v>
      </c>
      <c r="D83" s="32" t="s">
        <v>24</v>
      </c>
      <c r="E83" s="33">
        <v>23.07</v>
      </c>
      <c r="F83" s="34">
        <v>0.90226798962802446</v>
      </c>
    </row>
    <row r="84" spans="2:7" ht="26.25" x14ac:dyDescent="0.25">
      <c r="B84" s="55"/>
      <c r="C84" s="32" t="s">
        <v>33</v>
      </c>
      <c r="D84" s="32" t="s">
        <v>35</v>
      </c>
      <c r="E84" s="33">
        <v>44.48</v>
      </c>
      <c r="F84" s="34">
        <v>1.7396133584158879</v>
      </c>
    </row>
    <row r="85" spans="2:7" x14ac:dyDescent="0.25">
      <c r="B85" s="55"/>
      <c r="C85" s="32" t="s">
        <v>33</v>
      </c>
      <c r="D85" s="32" t="s">
        <v>24</v>
      </c>
      <c r="E85" s="33">
        <v>56.73</v>
      </c>
      <c r="F85" s="34">
        <v>2.2187110122062346</v>
      </c>
    </row>
    <row r="86" spans="2:7" ht="26.25" x14ac:dyDescent="0.25">
      <c r="B86" s="55"/>
      <c r="C86" s="32" t="s">
        <v>40</v>
      </c>
      <c r="D86" s="32" t="s">
        <v>24</v>
      </c>
      <c r="E86" s="33">
        <v>201.57</v>
      </c>
      <c r="F86" s="34">
        <v>7.8834052305730777</v>
      </c>
    </row>
    <row r="87" spans="2:7" ht="26.25" x14ac:dyDescent="0.25">
      <c r="B87" s="55"/>
      <c r="C87" s="32" t="s">
        <v>34</v>
      </c>
      <c r="D87" s="32" t="s">
        <v>35</v>
      </c>
      <c r="E87" s="33">
        <v>59.33</v>
      </c>
      <c r="F87" s="34">
        <v>2.3203970448474514</v>
      </c>
    </row>
    <row r="88" spans="2:7" ht="26.25" x14ac:dyDescent="0.25">
      <c r="B88" s="55"/>
      <c r="C88" s="32" t="s">
        <v>34</v>
      </c>
      <c r="D88" s="32" t="s">
        <v>24</v>
      </c>
      <c r="E88" s="33">
        <v>190.23</v>
      </c>
      <c r="F88" s="34">
        <v>7.4398976882071564</v>
      </c>
    </row>
    <row r="89" spans="2:7" ht="26.25" x14ac:dyDescent="0.25">
      <c r="B89" s="56"/>
      <c r="C89" s="32" t="s">
        <v>42</v>
      </c>
      <c r="D89" s="32" t="s">
        <v>38</v>
      </c>
      <c r="E89" s="33">
        <v>8.36</v>
      </c>
      <c r="F89" s="34">
        <v>0.32695970495406523</v>
      </c>
    </row>
    <row r="90" spans="2:7" x14ac:dyDescent="0.25">
      <c r="B90" s="47"/>
      <c r="E90" s="1"/>
      <c r="G90" s="1"/>
    </row>
    <row r="91" spans="2:7" x14ac:dyDescent="0.25">
      <c r="B91" s="30" t="s">
        <v>46</v>
      </c>
      <c r="G91" s="1"/>
    </row>
    <row r="92" spans="2:7" x14ac:dyDescent="0.25">
      <c r="B92" s="30"/>
      <c r="G92" s="1"/>
    </row>
  </sheetData>
  <sortState ref="H19:I23">
    <sortCondition ref="H19"/>
  </sortState>
  <mergeCells count="7">
    <mergeCell ref="I42:J42"/>
    <mergeCell ref="B42:B43"/>
    <mergeCell ref="B80:B89"/>
    <mergeCell ref="C42:D42"/>
    <mergeCell ref="F42:G42"/>
    <mergeCell ref="B55:B56"/>
    <mergeCell ref="B57:B7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2016-03-18T10:55:43Z</dcterms:created>
  <dcterms:modified xsi:type="dcterms:W3CDTF">2021-03-17T12:24:40Z</dcterms:modified>
</cp:coreProperties>
</file>