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7020" windowHeight="4245" tabRatio="599" firstSheet="1" activeTab="2"/>
  </bookViews>
  <sheets>
    <sheet name="min61-00" sheetId="1" r:id="rId1"/>
    <sheet name="MIN, MAX_2001-2010" sheetId="2" r:id="rId2"/>
    <sheet name="SR_2001-2010" sheetId="3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<sst xmlns="http://schemas.openxmlformats.org/spreadsheetml/2006/main" count="108" uniqueCount="45">
  <si>
    <t>T A B E L A R E N  P R E G L E D  N A  M I N I M A L N I  P R O T E C I  N A  V O D A</t>
  </si>
  <si>
    <t>red.</t>
  </si>
  <si>
    <t xml:space="preserve">br. 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</si>
  <si>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</si>
  <si>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</si>
  <si>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</si>
  <si>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</si>
  <si>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</si>
  <si>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</si>
  <si>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</si>
  <si>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</si>
  <si>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</si>
  <si>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</si>
  <si>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</si>
  <si>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</si>
  <si>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</si>
  <si>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kalend.</t>
  </si>
  <si>
    <r>
      <t>Q</t>
    </r>
    <r>
      <rPr>
        <b/>
        <sz val="10"/>
        <rFont val="MAC C Times"/>
        <family val="1"/>
      </rPr>
      <t>min.</t>
    </r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</si>
  <si>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</si>
  <si>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t>Qmin(81-90)</t>
  </si>
  <si>
    <t>Qmin              1961 - 2000</t>
  </si>
  <si>
    <t>Qmin (71-80)</t>
  </si>
  <si>
    <t>Qmin (61-70)</t>
  </si>
  <si>
    <t>Qmin (91-00)</t>
  </si>
  <si>
    <r>
      <t>period</t>
    </r>
    <r>
      <rPr>
        <sz val="10"/>
        <rFont val="MAC C Times"/>
        <family val="1"/>
      </rPr>
      <t xml:space="preserve"> 1961 - 1990 godina</t>
    </r>
  </si>
  <si>
    <r>
      <t xml:space="preserve">reka: </t>
    </r>
    <r>
      <rPr>
        <b/>
        <sz val="9"/>
        <rFont val="MAC C Times"/>
        <family val="1"/>
      </rPr>
      <t>CRNA</t>
    </r>
    <r>
      <rPr>
        <sz val="9"/>
        <rFont val="MAC C Times"/>
        <family val="1"/>
      </rPr>
      <t xml:space="preserve">  slivna povr{ina: </t>
    </r>
    <r>
      <rPr>
        <b/>
        <sz val="9"/>
        <rFont val="MAC C Times"/>
        <family val="1"/>
      </rPr>
      <t>4526.0</t>
    </r>
    <r>
      <rPr>
        <sz val="9"/>
        <rFont val="MAC C Times"/>
        <family val="1"/>
      </rPr>
      <t xml:space="preserve"> km2</t>
    </r>
  </si>
  <si>
    <r>
      <t xml:space="preserve">hidrolo{ka stanica: </t>
    </r>
    <r>
      <rPr>
        <b/>
        <sz val="9"/>
        <rFont val="MAC C Times"/>
        <family val="1"/>
      </rPr>
      <t>RAS.MOST</t>
    </r>
    <r>
      <rPr>
        <sz val="9"/>
        <rFont val="MAC C Times"/>
        <family val="1"/>
      </rPr>
      <t xml:space="preserve">  "O" </t>
    </r>
    <r>
      <rPr>
        <b/>
        <sz val="9"/>
        <rFont val="MAC C Times"/>
        <family val="1"/>
      </rPr>
      <t>369.25</t>
    </r>
    <r>
      <rPr>
        <sz val="9"/>
        <rFont val="MAC C Times"/>
        <family val="1"/>
      </rPr>
      <t xml:space="preserve">  mnm</t>
    </r>
  </si>
  <si>
    <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/s</t>
    </r>
  </si>
  <si>
    <t>TABELAREN PREGLED NA KARAKTERISTI^NI PROTECI NA VODA</t>
  </si>
  <si>
    <t>MINIMALNI PROTECI:</t>
  </si>
  <si>
    <t>kalen.</t>
  </si>
  <si>
    <t>Qmin.</t>
  </si>
  <si>
    <t>MAKSIMALNI PROTECI:</t>
  </si>
  <si>
    <t>Qmax</t>
  </si>
  <si>
    <t>SREDNOMESE^NI PROTECI:</t>
  </si>
  <si>
    <t>Qsr                    (2001-2010)</t>
  </si>
  <si>
    <t>Qmax                (2001-2010)</t>
  </si>
  <si>
    <t>Qmin                 (2001-2010)</t>
  </si>
  <si>
    <t>Qsr                                                (2001-2010)</t>
  </si>
  <si>
    <r>
      <t xml:space="preserve">reka: </t>
    </r>
    <r>
      <rPr>
        <b/>
        <sz val="11"/>
        <rFont val="MAC C Times"/>
        <family val="1"/>
      </rPr>
      <t>CRNA</t>
    </r>
    <r>
      <rPr>
        <sz val="11"/>
        <rFont val="MAC C Times"/>
        <family val="1"/>
      </rPr>
      <t xml:space="preserve">  slivna povr{ina:</t>
    </r>
    <r>
      <rPr>
        <b/>
        <sz val="11"/>
        <rFont val="MAC C Times"/>
        <family val="1"/>
      </rPr>
      <t xml:space="preserve"> 4526.00</t>
    </r>
    <r>
      <rPr>
        <sz val="11"/>
        <rFont val="MAC C Times"/>
        <family val="1"/>
      </rPr>
      <t xml:space="preserve"> km</t>
    </r>
    <r>
      <rPr>
        <vertAlign val="superscript"/>
        <sz val="11"/>
        <rFont val="MAC C Times"/>
        <family val="1"/>
      </rPr>
      <t>2</t>
    </r>
  </si>
  <si>
    <r>
      <t>hidrolo{ka stanica:</t>
    </r>
    <r>
      <rPr>
        <b/>
        <sz val="11"/>
        <rFont val="MAC C Times"/>
        <family val="1"/>
      </rPr>
      <t xml:space="preserve"> R.MOST</t>
    </r>
    <r>
      <rPr>
        <sz val="11"/>
        <rFont val="MAC C Times"/>
        <family val="1"/>
      </rPr>
      <t xml:space="preserve">  "O" </t>
    </r>
    <r>
      <rPr>
        <b/>
        <sz val="11"/>
        <rFont val="MAC C Times"/>
        <family val="1"/>
      </rPr>
      <t xml:space="preserve"> 369.25 </t>
    </r>
    <r>
      <rPr>
        <sz val="11"/>
        <rFont val="MAC C Times"/>
        <family val="1"/>
      </rPr>
      <t xml:space="preserve"> mnm</t>
    </r>
  </si>
  <si>
    <r>
      <t>period</t>
    </r>
    <r>
      <rPr>
        <b/>
        <sz val="11"/>
        <rFont val="MAC C Times"/>
        <family val="1"/>
      </rPr>
      <t xml:space="preserve"> 2001 - 2010</t>
    </r>
    <r>
      <rPr>
        <sz val="11"/>
        <rFont val="MAC C Times"/>
        <family val="1"/>
      </rPr>
      <t xml:space="preserve"> godina</t>
    </r>
  </si>
  <si>
    <r>
      <t xml:space="preserve">    period</t>
    </r>
    <r>
      <rPr>
        <b/>
        <sz val="11"/>
        <rFont val="MAC C Times"/>
        <family val="1"/>
      </rPr>
      <t xml:space="preserve"> 2001 - 2010</t>
    </r>
    <r>
      <rPr>
        <sz val="11"/>
        <rFont val="MAC C Times"/>
        <family val="1"/>
      </rPr>
      <t xml:space="preserve"> godina</t>
    </r>
  </si>
  <si>
    <t>Qsr.</t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</si>
  <si>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/s</t>
    </r>
  </si>
</sst>
</file>

<file path=xl/styles.xml><?xml version="1.0" encoding="utf-8"?>
<styleSheet xmlns="http://schemas.openxmlformats.org/spreadsheetml/2006/main">
  <numFmts count="6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0_)"/>
    <numFmt numFmtId="197" formatCode="0_)"/>
    <numFmt numFmtId="198" formatCode="0.000_)"/>
    <numFmt numFmtId="199" formatCode="0.0_)"/>
    <numFmt numFmtId="200" formatCode="General_)"/>
    <numFmt numFmtId="201" formatCode="0.000\ "/>
    <numFmt numFmtId="202" formatCode="0.0000_)"/>
    <numFmt numFmtId="203" formatCode="0.0"/>
    <numFmt numFmtId="204" formatCode="_(* #,##0.000_);_(* \(#,##0.000\);_(* &quot;-&quot;??_);_(@_)"/>
    <numFmt numFmtId="205" formatCode="_(* #,##0.00_);_(* \(#,##0.00\);_(* &quot;-&quot;??_);_(@_)"/>
    <numFmt numFmtId="206" formatCode="0.000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0.00\ "/>
    <numFmt numFmtId="215" formatCode="0.0\ "/>
    <numFmt numFmtId="216" formatCode="0\ "/>
    <numFmt numFmtId="217" formatCode="0.0000"/>
    <numFmt numFmtId="218" formatCode="0.00000_)"/>
    <numFmt numFmtId="219" formatCode="0.000000_)"/>
    <numFmt numFmtId="220" formatCode="0.0000000_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MAC C Times"/>
      <family val="0"/>
    </font>
    <font>
      <sz val="8"/>
      <name val="Arial"/>
      <family val="0"/>
    </font>
    <font>
      <sz val="10"/>
      <name val="MAC C Times"/>
      <family val="1"/>
    </font>
    <font>
      <b/>
      <sz val="10"/>
      <name val="MAC C Times"/>
      <family val="0"/>
    </font>
    <font>
      <sz val="9"/>
      <name val="MAC C Times"/>
      <family val="1"/>
    </font>
    <font>
      <b/>
      <sz val="9"/>
      <name val="MAC C Times"/>
      <family val="0"/>
    </font>
    <font>
      <sz val="9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MAC C Times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2"/>
      <name val="MAC C Times"/>
      <family val="0"/>
    </font>
    <font>
      <sz val="11"/>
      <name val="MAC C Times"/>
      <family val="1"/>
    </font>
    <font>
      <b/>
      <sz val="11"/>
      <name val="MAC C Times"/>
      <family val="1"/>
    </font>
    <font>
      <vertAlign val="superscript"/>
      <sz val="11"/>
      <name val="MAC C Times"/>
      <family val="1"/>
    </font>
    <font>
      <sz val="11"/>
      <name val="Arial"/>
      <family val="2"/>
    </font>
    <font>
      <b/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9"/>
      <color indexed="8"/>
      <name val="Times New Roman"/>
      <family val="1"/>
    </font>
    <font>
      <b/>
      <sz val="10"/>
      <color indexed="8"/>
      <name val="MAC C Times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>
      <alignment/>
    </xf>
    <xf numFmtId="200" fontId="9" fillId="33" borderId="10" xfId="0" applyNumberFormat="1" applyFont="1" applyFill="1" applyBorder="1" applyAlignment="1" applyProtection="1">
      <alignment horizontal="center"/>
      <protection/>
    </xf>
    <xf numFmtId="200" fontId="4" fillId="33" borderId="11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200" fontId="1" fillId="33" borderId="15" xfId="0" applyNumberFormat="1" applyFont="1" applyFill="1" applyBorder="1" applyAlignment="1" applyProtection="1">
      <alignment horizontal="center"/>
      <protection/>
    </xf>
    <xf numFmtId="206" fontId="0" fillId="0" borderId="0" xfId="0" applyNumberFormat="1" applyAlignment="1">
      <alignment/>
    </xf>
    <xf numFmtId="200" fontId="9" fillId="33" borderId="16" xfId="0" applyNumberFormat="1" applyFont="1" applyFill="1" applyBorder="1" applyAlignment="1" applyProtection="1">
      <alignment horizontal="center"/>
      <protection/>
    </xf>
    <xf numFmtId="200" fontId="4" fillId="33" borderId="17" xfId="0" applyNumberFormat="1" applyFont="1" applyFill="1" applyBorder="1" applyAlignment="1" applyProtection="1">
      <alignment/>
      <protection/>
    </xf>
    <xf numFmtId="200" fontId="1" fillId="33" borderId="18" xfId="0" applyNumberFormat="1" applyFont="1" applyFill="1" applyBorder="1" applyAlignment="1" applyProtection="1">
      <alignment horizontal="center"/>
      <protection/>
    </xf>
    <xf numFmtId="200" fontId="1" fillId="33" borderId="19" xfId="0" applyNumberFormat="1" applyFont="1" applyFill="1" applyBorder="1" applyAlignment="1" applyProtection="1">
      <alignment horizontal="center"/>
      <protection/>
    </xf>
    <xf numFmtId="200" fontId="1" fillId="33" borderId="20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>
      <alignment horizontal="center"/>
    </xf>
    <xf numFmtId="200" fontId="12" fillId="33" borderId="22" xfId="0" applyNumberFormat="1" applyFont="1" applyFill="1" applyBorder="1" applyAlignment="1" applyProtection="1">
      <alignment horizontal="center"/>
      <protection/>
    </xf>
    <xf numFmtId="200" fontId="12" fillId="33" borderId="23" xfId="0" applyNumberFormat="1" applyFont="1" applyFill="1" applyBorder="1" applyAlignment="1" applyProtection="1">
      <alignment horizontal="center"/>
      <protection/>
    </xf>
    <xf numFmtId="200" fontId="12" fillId="33" borderId="24" xfId="0" applyNumberFormat="1" applyFont="1" applyFill="1" applyBorder="1" applyAlignment="1" applyProtection="1">
      <alignment horizontal="center"/>
      <protection/>
    </xf>
    <xf numFmtId="200" fontId="12" fillId="33" borderId="25" xfId="0" applyNumberFormat="1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200" fontId="12" fillId="33" borderId="27" xfId="0" applyNumberFormat="1" applyFont="1" applyFill="1" applyBorder="1" applyAlignment="1" applyProtection="1">
      <alignment horizontal="center"/>
      <protection/>
    </xf>
    <xf numFmtId="200" fontId="7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20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0" fontId="9" fillId="0" borderId="0" xfId="0" applyNumberFormat="1" applyFont="1" applyFill="1" applyBorder="1" applyAlignment="1" applyProtection="1">
      <alignment horizontal="center"/>
      <protection/>
    </xf>
    <xf numFmtId="200" fontId="4" fillId="0" borderId="0" xfId="0" applyNumberFormat="1" applyFont="1" applyFill="1" applyBorder="1" applyAlignment="1" applyProtection="1">
      <alignment/>
      <protection/>
    </xf>
    <xf numFmtId="200" fontId="1" fillId="0" borderId="0" xfId="0" applyNumberFormat="1" applyFont="1" applyFill="1" applyBorder="1" applyAlignment="1" applyProtection="1">
      <alignment horizontal="center"/>
      <protection/>
    </xf>
    <xf numFmtId="200" fontId="1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200" fontId="12" fillId="0" borderId="0" xfId="0" applyNumberFormat="1" applyFont="1" applyFill="1" applyBorder="1" applyAlignment="1" applyProtection="1">
      <alignment horizontal="center"/>
      <protection/>
    </xf>
    <xf numFmtId="196" fontId="10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center"/>
    </xf>
    <xf numFmtId="196" fontId="10" fillId="0" borderId="0" xfId="0" applyNumberFormat="1" applyFont="1" applyFill="1" applyBorder="1" applyAlignment="1" applyProtection="1">
      <alignment/>
      <protection/>
    </xf>
    <xf numFmtId="196" fontId="1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center"/>
    </xf>
    <xf numFmtId="196" fontId="10" fillId="0" borderId="0" xfId="42" applyNumberFormat="1" applyFont="1" applyFill="1" applyBorder="1" applyAlignment="1" applyProtection="1">
      <alignment/>
      <protection/>
    </xf>
    <xf numFmtId="20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196" fontId="10" fillId="0" borderId="0" xfId="0" applyNumberFormat="1" applyFont="1" applyFill="1" applyBorder="1" applyAlignment="1" applyProtection="1">
      <alignment horizontal="center"/>
      <protection/>
    </xf>
    <xf numFmtId="196" fontId="1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2" fontId="10" fillId="0" borderId="28" xfId="0" applyNumberFormat="1" applyFont="1" applyFill="1" applyBorder="1" applyAlignment="1" applyProtection="1">
      <alignment horizontal="center"/>
      <protection/>
    </xf>
    <xf numFmtId="2" fontId="10" fillId="0" borderId="29" xfId="0" applyNumberFormat="1" applyFont="1" applyFill="1" applyBorder="1" applyAlignment="1" applyProtection="1">
      <alignment horizontal="center"/>
      <protection/>
    </xf>
    <xf numFmtId="2" fontId="10" fillId="0" borderId="30" xfId="0" applyNumberFormat="1" applyFont="1" applyFill="1" applyBorder="1" applyAlignment="1" applyProtection="1">
      <alignment horizontal="center"/>
      <protection/>
    </xf>
    <xf numFmtId="2" fontId="10" fillId="0" borderId="31" xfId="0" applyNumberFormat="1" applyFont="1" applyBorder="1" applyAlignment="1">
      <alignment/>
    </xf>
    <xf numFmtId="2" fontId="10" fillId="0" borderId="32" xfId="0" applyNumberFormat="1" applyFont="1" applyFill="1" applyBorder="1" applyAlignment="1" applyProtection="1">
      <alignment horizontal="center"/>
      <protection/>
    </xf>
    <xf numFmtId="2" fontId="10" fillId="0" borderId="33" xfId="0" applyNumberFormat="1" applyFont="1" applyFill="1" applyBorder="1" applyAlignment="1" applyProtection="1">
      <alignment horizontal="center"/>
      <protection/>
    </xf>
    <xf numFmtId="2" fontId="10" fillId="0" borderId="34" xfId="0" applyNumberFormat="1" applyFont="1" applyFill="1" applyBorder="1" applyAlignment="1" applyProtection="1">
      <alignment horizontal="center"/>
      <protection/>
    </xf>
    <xf numFmtId="2" fontId="10" fillId="0" borderId="25" xfId="0" applyNumberFormat="1" applyFont="1" applyBorder="1" applyAlignment="1">
      <alignment/>
    </xf>
    <xf numFmtId="2" fontId="10" fillId="0" borderId="32" xfId="0" applyNumberFormat="1" applyFont="1" applyBorder="1" applyAlignment="1" applyProtection="1">
      <alignment/>
      <protection/>
    </xf>
    <xf numFmtId="2" fontId="10" fillId="0" borderId="33" xfId="0" applyNumberFormat="1" applyFont="1" applyBorder="1" applyAlignment="1" applyProtection="1">
      <alignment/>
      <protection/>
    </xf>
    <xf numFmtId="2" fontId="10" fillId="0" borderId="34" xfId="0" applyNumberFormat="1" applyFont="1" applyBorder="1" applyAlignment="1" applyProtection="1">
      <alignment/>
      <protection/>
    </xf>
    <xf numFmtId="2" fontId="10" fillId="0" borderId="35" xfId="0" applyNumberFormat="1" applyFont="1" applyBorder="1" applyAlignment="1" applyProtection="1">
      <alignment/>
      <protection/>
    </xf>
    <xf numFmtId="2" fontId="10" fillId="0" borderId="36" xfId="0" applyNumberFormat="1" applyFont="1" applyBorder="1" applyAlignment="1" applyProtection="1">
      <alignment/>
      <protection/>
    </xf>
    <xf numFmtId="2" fontId="10" fillId="0" borderId="37" xfId="0" applyNumberFormat="1" applyFont="1" applyBorder="1" applyAlignment="1" applyProtection="1">
      <alignment/>
      <protection/>
    </xf>
    <xf numFmtId="2" fontId="10" fillId="0" borderId="27" xfId="0" applyNumberFormat="1" applyFont="1" applyBorder="1" applyAlignment="1">
      <alignment/>
    </xf>
    <xf numFmtId="2" fontId="10" fillId="0" borderId="38" xfId="0" applyNumberFormat="1" applyFont="1" applyBorder="1" applyAlignment="1" applyProtection="1">
      <alignment/>
      <protection/>
    </xf>
    <xf numFmtId="2" fontId="10" fillId="0" borderId="39" xfId="0" applyNumberFormat="1" applyFont="1" applyBorder="1" applyAlignment="1" applyProtection="1">
      <alignment/>
      <protection/>
    </xf>
    <xf numFmtId="2" fontId="10" fillId="0" borderId="40" xfId="0" applyNumberFormat="1" applyFont="1" applyBorder="1" applyAlignment="1" applyProtection="1">
      <alignment/>
      <protection/>
    </xf>
    <xf numFmtId="2" fontId="10" fillId="0" borderId="41" xfId="0" applyNumberFormat="1" applyFont="1" applyBorder="1" applyAlignment="1" applyProtection="1">
      <alignment/>
      <protection/>
    </xf>
    <xf numFmtId="2" fontId="10" fillId="0" borderId="42" xfId="0" applyNumberFormat="1" applyFont="1" applyBorder="1" applyAlignment="1" applyProtection="1">
      <alignment/>
      <protection/>
    </xf>
    <xf numFmtId="2" fontId="10" fillId="0" borderId="43" xfId="0" applyNumberFormat="1" applyFont="1" applyBorder="1" applyAlignment="1" applyProtection="1">
      <alignment/>
      <protection/>
    </xf>
    <xf numFmtId="2" fontId="10" fillId="0" borderId="44" xfId="0" applyNumberFormat="1" applyFont="1" applyBorder="1" applyAlignment="1" applyProtection="1">
      <alignment/>
      <protection/>
    </xf>
    <xf numFmtId="2" fontId="10" fillId="0" borderId="23" xfId="0" applyNumberFormat="1" applyFont="1" applyBorder="1" applyAlignment="1">
      <alignment/>
    </xf>
    <xf numFmtId="2" fontId="10" fillId="0" borderId="45" xfId="0" applyNumberFormat="1" applyFont="1" applyBorder="1" applyAlignment="1" applyProtection="1">
      <alignment horizontal="center"/>
      <protection/>
    </xf>
    <xf numFmtId="2" fontId="10" fillId="0" borderId="46" xfId="0" applyNumberFormat="1" applyFont="1" applyBorder="1" applyAlignment="1" applyProtection="1">
      <alignment horizontal="center"/>
      <protection/>
    </xf>
    <xf numFmtId="2" fontId="10" fillId="0" borderId="47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51" xfId="0" applyNumberFormat="1" applyFont="1" applyBorder="1" applyAlignment="1" applyProtection="1">
      <alignment horizontal="center" wrapText="1"/>
      <protection/>
    </xf>
    <xf numFmtId="206" fontId="12" fillId="0" borderId="52" xfId="0" applyNumberFormat="1" applyFont="1" applyBorder="1" applyAlignment="1" applyProtection="1">
      <alignment horizontal="center"/>
      <protection/>
    </xf>
    <xf numFmtId="200" fontId="7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00" fontId="7" fillId="0" borderId="0" xfId="0" applyNumberFormat="1" applyFont="1" applyAlignment="1" applyProtection="1">
      <alignment horizontal="left"/>
      <protection/>
    </xf>
    <xf numFmtId="2" fontId="10" fillId="0" borderId="32" xfId="0" applyNumberFormat="1" applyFont="1" applyBorder="1" applyAlignment="1" applyProtection="1">
      <alignment horizontal="center"/>
      <protection/>
    </xf>
    <xf numFmtId="2" fontId="10" fillId="0" borderId="33" xfId="0" applyNumberFormat="1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2" fontId="10" fillId="0" borderId="54" xfId="0" applyNumberFormat="1" applyFont="1" applyBorder="1" applyAlignment="1" applyProtection="1">
      <alignment horizontal="center"/>
      <protection/>
    </xf>
    <xf numFmtId="2" fontId="10" fillId="0" borderId="55" xfId="0" applyNumberFormat="1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200" fontId="16" fillId="33" borderId="23" xfId="0" applyNumberFormat="1" applyFont="1" applyFill="1" applyBorder="1" applyAlignment="1" applyProtection="1">
      <alignment horizontal="center"/>
      <protection/>
    </xf>
    <xf numFmtId="2" fontId="17" fillId="0" borderId="57" xfId="0" applyNumberFormat="1" applyFont="1" applyFill="1" applyBorder="1" applyAlignment="1" applyProtection="1">
      <alignment horizontal="center"/>
      <protection/>
    </xf>
    <xf numFmtId="2" fontId="17" fillId="0" borderId="33" xfId="0" applyNumberFormat="1" applyFont="1" applyFill="1" applyBorder="1" applyAlignment="1" applyProtection="1">
      <alignment horizontal="center"/>
      <protection/>
    </xf>
    <xf numFmtId="200" fontId="19" fillId="33" borderId="5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200" fontId="9" fillId="33" borderId="59" xfId="0" applyNumberFormat="1" applyFont="1" applyFill="1" applyBorder="1" applyAlignment="1" applyProtection="1">
      <alignment horizontal="center"/>
      <protection/>
    </xf>
    <xf numFmtId="0" fontId="10" fillId="33" borderId="60" xfId="0" applyFont="1" applyFill="1" applyBorder="1" applyAlignment="1">
      <alignment/>
    </xf>
    <xf numFmtId="0" fontId="10" fillId="33" borderId="61" xfId="0" applyFont="1" applyFill="1" applyBorder="1" applyAlignment="1">
      <alignment/>
    </xf>
    <xf numFmtId="0" fontId="10" fillId="33" borderId="62" xfId="0" applyFont="1" applyFill="1" applyBorder="1" applyAlignment="1">
      <alignment/>
    </xf>
    <xf numFmtId="200" fontId="16" fillId="33" borderId="59" xfId="0" applyNumberFormat="1" applyFont="1" applyFill="1" applyBorder="1" applyAlignment="1" applyProtection="1">
      <alignment horizontal="center"/>
      <protection/>
    </xf>
    <xf numFmtId="200" fontId="9" fillId="33" borderId="63" xfId="0" applyNumberFormat="1" applyFont="1" applyFill="1" applyBorder="1" applyAlignment="1" applyProtection="1">
      <alignment horizontal="center"/>
      <protection/>
    </xf>
    <xf numFmtId="200" fontId="16" fillId="33" borderId="64" xfId="0" applyNumberFormat="1" applyFont="1" applyFill="1" applyBorder="1" applyAlignment="1" applyProtection="1">
      <alignment horizontal="center"/>
      <protection/>
    </xf>
    <xf numFmtId="200" fontId="16" fillId="33" borderId="58" xfId="0" applyNumberFormat="1" applyFont="1" applyFill="1" applyBorder="1" applyAlignment="1" applyProtection="1">
      <alignment horizontal="center"/>
      <protection/>
    </xf>
    <xf numFmtId="200" fontId="16" fillId="33" borderId="65" xfId="0" applyNumberFormat="1" applyFont="1" applyFill="1" applyBorder="1" applyAlignment="1" applyProtection="1">
      <alignment horizontal="center"/>
      <protection/>
    </xf>
    <xf numFmtId="0" fontId="16" fillId="33" borderId="63" xfId="0" applyFont="1" applyFill="1" applyBorder="1" applyAlignment="1">
      <alignment horizontal="center"/>
    </xf>
    <xf numFmtId="200" fontId="16" fillId="33" borderId="25" xfId="0" applyNumberFormat="1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2" fontId="17" fillId="0" borderId="66" xfId="0" applyNumberFormat="1" applyFont="1" applyFill="1" applyBorder="1" applyAlignment="1" applyProtection="1">
      <alignment horizontal="center"/>
      <protection/>
    </xf>
    <xf numFmtId="2" fontId="17" fillId="0" borderId="67" xfId="0" applyNumberFormat="1" applyFont="1" applyFill="1" applyBorder="1" applyAlignment="1" applyProtection="1">
      <alignment horizontal="center"/>
      <protection/>
    </xf>
    <xf numFmtId="2" fontId="17" fillId="0" borderId="25" xfId="0" applyNumberFormat="1" applyFont="1" applyBorder="1" applyAlignment="1" applyProtection="1">
      <alignment horizontal="center"/>
      <protection/>
    </xf>
    <xf numFmtId="2" fontId="17" fillId="0" borderId="68" xfId="0" applyNumberFormat="1" applyFont="1" applyFill="1" applyBorder="1" applyAlignment="1" applyProtection="1">
      <alignment horizontal="center"/>
      <protection/>
    </xf>
    <xf numFmtId="2" fontId="17" fillId="0" borderId="53" xfId="0" applyNumberFormat="1" applyFont="1" applyFill="1" applyBorder="1" applyAlignment="1" applyProtection="1">
      <alignment horizontal="center"/>
      <protection/>
    </xf>
    <xf numFmtId="2" fontId="17" fillId="0" borderId="69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200" fontId="16" fillId="33" borderId="70" xfId="0" applyNumberFormat="1" applyFont="1" applyFill="1" applyBorder="1" applyAlignment="1">
      <alignment horizontal="center"/>
    </xf>
    <xf numFmtId="0" fontId="16" fillId="33" borderId="70" xfId="0" applyFont="1" applyFill="1" applyBorder="1" applyAlignment="1">
      <alignment horizontal="center"/>
    </xf>
    <xf numFmtId="2" fontId="17" fillId="0" borderId="70" xfId="0" applyNumberFormat="1" applyFont="1" applyBorder="1" applyAlignment="1" applyProtection="1">
      <alignment horizontal="center"/>
      <protection/>
    </xf>
    <xf numFmtId="2" fontId="17" fillId="0" borderId="71" xfId="0" applyNumberFormat="1" applyFont="1" applyBorder="1" applyAlignment="1" applyProtection="1">
      <alignment horizontal="center"/>
      <protection/>
    </xf>
    <xf numFmtId="2" fontId="16" fillId="0" borderId="17" xfId="0" applyNumberFormat="1" applyFont="1" applyBorder="1" applyAlignment="1" applyProtection="1">
      <alignment horizontal="center"/>
      <protection/>
    </xf>
    <xf numFmtId="0" fontId="17" fillId="33" borderId="60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8" fillId="33" borderId="60" xfId="0" applyFont="1" applyFill="1" applyBorder="1" applyAlignment="1">
      <alignment/>
    </xf>
    <xf numFmtId="0" fontId="18" fillId="33" borderId="61" xfId="0" applyFont="1" applyFill="1" applyBorder="1" applyAlignment="1">
      <alignment/>
    </xf>
    <xf numFmtId="0" fontId="18" fillId="33" borderId="62" xfId="0" applyFont="1" applyFill="1" applyBorder="1" applyAlignment="1">
      <alignment/>
    </xf>
    <xf numFmtId="200" fontId="19" fillId="33" borderId="59" xfId="0" applyNumberFormat="1" applyFont="1" applyFill="1" applyBorder="1" applyAlignment="1" applyProtection="1">
      <alignment horizontal="center"/>
      <protection/>
    </xf>
    <xf numFmtId="200" fontId="19" fillId="33" borderId="64" xfId="0" applyNumberFormat="1" applyFont="1" applyFill="1" applyBorder="1" applyAlignment="1" applyProtection="1">
      <alignment horizontal="center"/>
      <protection/>
    </xf>
    <xf numFmtId="200" fontId="19" fillId="33" borderId="65" xfId="0" applyNumberFormat="1" applyFont="1" applyFill="1" applyBorder="1" applyAlignment="1" applyProtection="1">
      <alignment horizontal="center"/>
      <protection/>
    </xf>
    <xf numFmtId="2" fontId="18" fillId="0" borderId="72" xfId="0" applyNumberFormat="1" applyFont="1" applyFill="1" applyBorder="1" applyAlignment="1" applyProtection="1">
      <alignment horizontal="center"/>
      <protection/>
    </xf>
    <xf numFmtId="2" fontId="18" fillId="0" borderId="57" xfId="0" applyNumberFormat="1" applyFont="1" applyFill="1" applyBorder="1" applyAlignment="1" applyProtection="1">
      <alignment horizontal="center"/>
      <protection/>
    </xf>
    <xf numFmtId="2" fontId="18" fillId="0" borderId="67" xfId="0" applyNumberFormat="1" applyFont="1" applyFill="1" applyBorder="1" applyAlignment="1" applyProtection="1">
      <alignment horizontal="center"/>
      <protection/>
    </xf>
    <xf numFmtId="2" fontId="18" fillId="0" borderId="32" xfId="0" applyNumberFormat="1" applyFont="1" applyFill="1" applyBorder="1" applyAlignment="1" applyProtection="1">
      <alignment horizontal="center"/>
      <protection/>
    </xf>
    <xf numFmtId="2" fontId="18" fillId="0" borderId="33" xfId="0" applyNumberFormat="1" applyFont="1" applyFill="1" applyBorder="1" applyAlignment="1" applyProtection="1">
      <alignment horizontal="center"/>
      <protection/>
    </xf>
    <xf numFmtId="2" fontId="18" fillId="0" borderId="53" xfId="0" applyNumberFormat="1" applyFont="1" applyFill="1" applyBorder="1" applyAlignment="1" applyProtection="1">
      <alignment horizontal="center"/>
      <protection/>
    </xf>
    <xf numFmtId="2" fontId="18" fillId="0" borderId="45" xfId="0" applyNumberFormat="1" applyFont="1" applyFill="1" applyBorder="1" applyAlignment="1" applyProtection="1">
      <alignment horizontal="center"/>
      <protection/>
    </xf>
    <xf numFmtId="2" fontId="18" fillId="0" borderId="43" xfId="0" applyNumberFormat="1" applyFont="1" applyFill="1" applyBorder="1" applyAlignment="1" applyProtection="1">
      <alignment horizontal="center"/>
      <protection/>
    </xf>
    <xf numFmtId="2" fontId="18" fillId="0" borderId="44" xfId="0" applyNumberFormat="1" applyFont="1" applyFill="1" applyBorder="1" applyAlignment="1" applyProtection="1">
      <alignment horizontal="center"/>
      <protection/>
    </xf>
    <xf numFmtId="2" fontId="17" fillId="0" borderId="54" xfId="0" applyNumberFormat="1" applyFont="1" applyBorder="1" applyAlignment="1" quotePrefix="1">
      <alignment horizontal="center"/>
    </xf>
    <xf numFmtId="2" fontId="17" fillId="0" borderId="55" xfId="0" applyNumberFormat="1" applyFont="1" applyBorder="1" applyAlignment="1" quotePrefix="1">
      <alignment horizontal="center"/>
    </xf>
    <xf numFmtId="2" fontId="17" fillId="0" borderId="56" xfId="0" applyNumberFormat="1" applyFont="1" applyBorder="1" applyAlignment="1" quotePrefix="1">
      <alignment horizontal="center"/>
    </xf>
    <xf numFmtId="203" fontId="17" fillId="0" borderId="72" xfId="0" applyNumberFormat="1" applyFont="1" applyFill="1" applyBorder="1" applyAlignment="1" applyProtection="1">
      <alignment horizontal="center"/>
      <protection/>
    </xf>
    <xf numFmtId="203" fontId="17" fillId="0" borderId="57" xfId="0" applyNumberFormat="1" applyFont="1" applyFill="1" applyBorder="1" applyAlignment="1" applyProtection="1">
      <alignment horizontal="center"/>
      <protection/>
    </xf>
    <xf numFmtId="203" fontId="17" fillId="0" borderId="67" xfId="0" applyNumberFormat="1" applyFont="1" applyFill="1" applyBorder="1" applyAlignment="1" applyProtection="1">
      <alignment horizontal="center"/>
      <protection/>
    </xf>
    <xf numFmtId="203" fontId="17" fillId="0" borderId="25" xfId="0" applyNumberFormat="1" applyFont="1" applyBorder="1" applyAlignment="1" applyProtection="1">
      <alignment horizontal="center"/>
      <protection/>
    </xf>
    <xf numFmtId="203" fontId="17" fillId="0" borderId="32" xfId="0" applyNumberFormat="1" applyFont="1" applyFill="1" applyBorder="1" applyAlignment="1" applyProtection="1">
      <alignment horizontal="center"/>
      <protection/>
    </xf>
    <xf numFmtId="203" fontId="17" fillId="0" borderId="33" xfId="0" applyNumberFormat="1" applyFont="1" applyFill="1" applyBorder="1" applyAlignment="1" applyProtection="1">
      <alignment horizontal="center"/>
      <protection/>
    </xf>
    <xf numFmtId="203" fontId="17" fillId="0" borderId="53" xfId="0" applyNumberFormat="1" applyFont="1" applyFill="1" applyBorder="1" applyAlignment="1" applyProtection="1">
      <alignment horizontal="center"/>
      <protection/>
    </xf>
    <xf numFmtId="203" fontId="17" fillId="0" borderId="35" xfId="0" applyNumberFormat="1" applyFont="1" applyFill="1" applyBorder="1" applyAlignment="1" applyProtection="1">
      <alignment horizontal="center"/>
      <protection/>
    </xf>
    <xf numFmtId="203" fontId="17" fillId="0" borderId="36" xfId="0" applyNumberFormat="1" applyFont="1" applyFill="1" applyBorder="1" applyAlignment="1" applyProtection="1">
      <alignment horizontal="center"/>
      <protection/>
    </xf>
    <xf numFmtId="203" fontId="17" fillId="0" borderId="73" xfId="0" applyNumberFormat="1" applyFont="1" applyFill="1" applyBorder="1" applyAlignment="1" applyProtection="1">
      <alignment horizontal="center"/>
      <protection/>
    </xf>
    <xf numFmtId="203" fontId="17" fillId="0" borderId="54" xfId="0" applyNumberFormat="1" applyFont="1" applyBorder="1" applyAlignment="1" applyProtection="1">
      <alignment horizontal="center"/>
      <protection/>
    </xf>
    <xf numFmtId="203" fontId="17" fillId="0" borderId="55" xfId="0" applyNumberFormat="1" applyFont="1" applyBorder="1" applyAlignment="1" applyProtection="1">
      <alignment horizontal="center"/>
      <protection/>
    </xf>
    <xf numFmtId="203" fontId="17" fillId="0" borderId="56" xfId="0" applyNumberFormat="1" applyFont="1" applyBorder="1" applyAlignment="1" applyProtection="1">
      <alignment horizontal="center"/>
      <protection/>
    </xf>
    <xf numFmtId="203" fontId="17" fillId="0" borderId="70" xfId="0" applyNumberFormat="1" applyFont="1" applyBorder="1" applyAlignment="1" applyProtection="1">
      <alignment horizontal="center"/>
      <protection/>
    </xf>
    <xf numFmtId="203" fontId="17" fillId="0" borderId="71" xfId="0" applyNumberFormat="1" applyFont="1" applyBorder="1" applyAlignment="1" applyProtection="1">
      <alignment horizontal="center"/>
      <protection/>
    </xf>
    <xf numFmtId="203" fontId="16" fillId="0" borderId="17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0" fontId="21" fillId="0" borderId="0" xfId="0" applyNumberFormat="1" applyFont="1" applyAlignment="1" applyProtection="1">
      <alignment horizontal="center"/>
      <protection/>
    </xf>
    <xf numFmtId="200" fontId="19" fillId="33" borderId="74" xfId="0" applyNumberFormat="1" applyFont="1" applyFill="1" applyBorder="1" applyAlignment="1" applyProtection="1">
      <alignment horizontal="center"/>
      <protection/>
    </xf>
    <xf numFmtId="200" fontId="19" fillId="33" borderId="0" xfId="0" applyNumberFormat="1" applyFont="1" applyFill="1" applyBorder="1" applyAlignment="1" applyProtection="1">
      <alignment horizontal="center"/>
      <protection/>
    </xf>
    <xf numFmtId="200" fontId="19" fillId="33" borderId="75" xfId="0" applyNumberFormat="1" applyFont="1" applyFill="1" applyBorder="1" applyAlignment="1" applyProtection="1">
      <alignment horizontal="center"/>
      <protection/>
    </xf>
    <xf numFmtId="2" fontId="0" fillId="0" borderId="7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200" fontId="22" fillId="0" borderId="0" xfId="0" applyNumberFormat="1" applyFont="1" applyAlignment="1" applyProtection="1">
      <alignment horizontal="left"/>
      <protection/>
    </xf>
    <xf numFmtId="200" fontId="2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00" fontId="7" fillId="33" borderId="59" xfId="0" applyNumberFormat="1" applyFont="1" applyFill="1" applyBorder="1" applyAlignment="1" applyProtection="1">
      <alignment horizontal="center"/>
      <protection/>
    </xf>
    <xf numFmtId="200" fontId="7" fillId="33" borderId="63" xfId="0" applyNumberFormat="1" applyFont="1" applyFill="1" applyBorder="1" applyAlignment="1" applyProtection="1">
      <alignment horizontal="center"/>
      <protection/>
    </xf>
    <xf numFmtId="0" fontId="19" fillId="33" borderId="63" xfId="0" applyFont="1" applyFill="1" applyBorder="1" applyAlignment="1">
      <alignment horizontal="center"/>
    </xf>
    <xf numFmtId="200" fontId="19" fillId="33" borderId="23" xfId="0" applyNumberFormat="1" applyFont="1" applyFill="1" applyBorder="1" applyAlignment="1" applyProtection="1">
      <alignment horizontal="center"/>
      <protection/>
    </xf>
    <xf numFmtId="0" fontId="19" fillId="33" borderId="23" xfId="0" applyFont="1" applyFill="1" applyBorder="1" applyAlignment="1">
      <alignment horizontal="center"/>
    </xf>
    <xf numFmtId="2" fontId="18" fillId="0" borderId="23" xfId="0" applyNumberFormat="1" applyFont="1" applyBorder="1" applyAlignment="1" applyProtection="1">
      <alignment horizontal="center"/>
      <protection/>
    </xf>
    <xf numFmtId="200" fontId="19" fillId="33" borderId="25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200" fontId="19" fillId="33" borderId="70" xfId="0" applyNumberFormat="1" applyFont="1" applyFill="1" applyBorder="1" applyAlignment="1">
      <alignment horizontal="center"/>
    </xf>
    <xf numFmtId="0" fontId="19" fillId="33" borderId="70" xfId="0" applyFont="1" applyFill="1" applyBorder="1" applyAlignment="1">
      <alignment horizontal="center"/>
    </xf>
    <xf numFmtId="2" fontId="18" fillId="0" borderId="77" xfId="0" applyNumberFormat="1" applyFont="1" applyBorder="1" applyAlignment="1" applyProtection="1">
      <alignment horizontal="center"/>
      <protection/>
    </xf>
    <xf numFmtId="2" fontId="18" fillId="0" borderId="55" xfId="0" applyNumberFormat="1" applyFont="1" applyBorder="1" applyAlignment="1" applyProtection="1">
      <alignment horizontal="center"/>
      <protection/>
    </xf>
    <xf numFmtId="2" fontId="18" fillId="0" borderId="78" xfId="0" applyNumberFormat="1" applyFont="1" applyBorder="1" applyAlignment="1" applyProtection="1">
      <alignment horizontal="center"/>
      <protection/>
    </xf>
    <xf numFmtId="2" fontId="18" fillId="0" borderId="70" xfId="0" applyNumberFormat="1" applyFont="1" applyBorder="1" applyAlignment="1" applyProtection="1">
      <alignment horizontal="center"/>
      <protection/>
    </xf>
    <xf numFmtId="2" fontId="18" fillId="0" borderId="79" xfId="0" applyNumberFormat="1" applyFont="1" applyBorder="1" applyAlignment="1" applyProtection="1">
      <alignment horizontal="center"/>
      <protection/>
    </xf>
    <xf numFmtId="2" fontId="19" fillId="0" borderId="17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00" fontId="12" fillId="33" borderId="80" xfId="0" applyNumberFormat="1" applyFont="1" applyFill="1" applyBorder="1" applyAlignment="1" applyProtection="1">
      <alignment horizontal="center" vertical="center" wrapText="1"/>
      <protection/>
    </xf>
    <xf numFmtId="200" fontId="12" fillId="33" borderId="81" xfId="0" applyNumberFormat="1" applyFont="1" applyFill="1" applyBorder="1" applyAlignment="1" applyProtection="1">
      <alignment horizontal="center" vertical="center" wrapText="1"/>
      <protection/>
    </xf>
    <xf numFmtId="200" fontId="14" fillId="33" borderId="80" xfId="0" applyNumberFormat="1" applyFont="1" applyFill="1" applyBorder="1" applyAlignment="1" applyProtection="1">
      <alignment horizontal="center"/>
      <protection/>
    </xf>
    <xf numFmtId="200" fontId="14" fillId="33" borderId="81" xfId="0" applyNumberFormat="1" applyFont="1" applyFill="1" applyBorder="1" applyAlignment="1" applyProtection="1">
      <alignment horizontal="center"/>
      <protection/>
    </xf>
    <xf numFmtId="200" fontId="21" fillId="0" borderId="0" xfId="0" applyNumberFormat="1" applyFont="1" applyAlignment="1" applyProtection="1">
      <alignment horizontal="center"/>
      <protection/>
    </xf>
    <xf numFmtId="200" fontId="16" fillId="33" borderId="82" xfId="0" applyNumberFormat="1" applyFont="1" applyFill="1" applyBorder="1" applyAlignment="1" applyProtection="1">
      <alignment horizontal="center" vertical="center" wrapText="1"/>
      <protection/>
    </xf>
    <xf numFmtId="200" fontId="16" fillId="33" borderId="83" xfId="0" applyNumberFormat="1" applyFont="1" applyFill="1" applyBorder="1" applyAlignment="1" applyProtection="1">
      <alignment horizontal="center" vertical="center" wrapText="1"/>
      <protection/>
    </xf>
    <xf numFmtId="200" fontId="19" fillId="33" borderId="76" xfId="0" applyNumberFormat="1" applyFont="1" applyFill="1" applyBorder="1" applyAlignment="1" applyProtection="1">
      <alignment horizontal="center" vertical="center" wrapText="1"/>
      <protection/>
    </xf>
    <xf numFmtId="200" fontId="19" fillId="33" borderId="82" xfId="0" applyNumberFormat="1" applyFont="1" applyFill="1" applyBorder="1" applyAlignment="1" applyProtection="1">
      <alignment horizontal="center" vertical="center" wrapText="1"/>
      <protection/>
    </xf>
    <xf numFmtId="200" fontId="19" fillId="33" borderId="8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na srednomese~ni proteci
period 2001 - 2010 godina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68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'[1]GRAF.'!$B$3:$M$3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'SR_2001-2010'!$C$23:$N$23</c:f>
              <c:numCache/>
            </c:numRef>
          </c:val>
        </c:ser>
        <c:axId val="61352985"/>
        <c:axId val="1530595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'[1]GRAF.'!$B$3:$M$3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Sheet1!$C$3:$N$3</c:f>
              <c:numCache>
                <c:ptCount val="12"/>
                <c:pt idx="0">
                  <c:v>25.2</c:v>
                </c:pt>
                <c:pt idx="1">
                  <c:v>25.2</c:v>
                </c:pt>
                <c:pt idx="2">
                  <c:v>25.2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25.2</c:v>
                </c:pt>
                <c:pt idx="7">
                  <c:v>25.2</c:v>
                </c:pt>
                <c:pt idx="8">
                  <c:v>25.2</c:v>
                </c:pt>
                <c:pt idx="9">
                  <c:v>25.2</c:v>
                </c:pt>
                <c:pt idx="10">
                  <c:v>25.2</c:v>
                </c:pt>
                <c:pt idx="11">
                  <c:v>25.2</c:v>
                </c:pt>
              </c:numCache>
            </c:numRef>
          </c:val>
          <c:smooth val="0"/>
        </c:ser>
        <c:axId val="61352985"/>
        <c:axId val="15305954"/>
      </c:lineChart>
      <c:catAx>
        <c:axId val="61352985"/>
        <c:scaling>
          <c:orientation val="minMax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Q (m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/s)</a:t>
                </a:r>
              </a:p>
            </c:rich>
          </c:tx>
          <c:layout>
            <c:manualLayout>
              <c:xMode val="factor"/>
              <c:yMode val="factor"/>
              <c:x val="0.04225"/>
              <c:y val="0.1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0.52725</cdr:y>
    </cdr:from>
    <cdr:to>
      <cdr:x>0.76825</cdr:x>
      <cdr:y>0.584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2381250"/>
          <a:ext cx="1362075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Qsr.god =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25.2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</a:t>
          </a:r>
          <a:r>
            <a:rPr lang="en-US" cap="none" sz="10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14</xdr:col>
      <xdr:colOff>361950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0" y="4429125"/>
        <a:ext cx="5724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_disk\PERIODI\ELEM\1991_2000\B.M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"/>
      <sheetName val="sr"/>
      <sheetName val="min_max"/>
    </sheetNames>
    <sheetDataSet>
      <sheetData sheetId="0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IV</v>
          </cell>
          <cell r="F3" t="str">
            <v>V</v>
          </cell>
          <cell r="G3" t="str">
            <v>VI</v>
          </cell>
          <cell r="H3" t="str">
            <v>VII</v>
          </cell>
          <cell r="I3" t="str">
            <v>VIII</v>
          </cell>
          <cell r="J3" t="str">
            <v>IX</v>
          </cell>
          <cell r="K3" t="str">
            <v>X</v>
          </cell>
          <cell r="L3" t="str">
            <v>XI</v>
          </cell>
          <cell r="M3" t="str">
            <v>XII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8"/>
  <sheetViews>
    <sheetView zoomScalePageLayoutView="0" workbookViewId="0" topLeftCell="A37">
      <selection activeCell="C47" sqref="C47:N51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15" width="5.7109375" style="0" customWidth="1"/>
  </cols>
  <sheetData>
    <row r="1" spans="1:15" ht="12.7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2.75">
      <c r="A3" s="85"/>
      <c r="B3" s="85"/>
      <c r="C3" s="85"/>
      <c r="D3" s="85"/>
      <c r="E3" s="85"/>
      <c r="F3" s="89" t="s">
        <v>24</v>
      </c>
      <c r="G3" s="85"/>
      <c r="H3" s="85"/>
      <c r="I3" s="85"/>
      <c r="J3" s="85"/>
      <c r="K3" s="85"/>
      <c r="L3" s="85"/>
      <c r="M3" s="85"/>
      <c r="N3" s="85"/>
      <c r="O3" s="85"/>
    </row>
    <row r="4" spans="1:15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6" ht="12.75">
      <c r="A5" s="86" t="s">
        <v>25</v>
      </c>
      <c r="B5" s="87"/>
      <c r="C5" s="87"/>
      <c r="D5" s="87"/>
      <c r="E5" s="87"/>
      <c r="F5" s="87"/>
      <c r="G5" s="88"/>
      <c r="H5" s="1"/>
      <c r="I5" s="86" t="s">
        <v>26</v>
      </c>
      <c r="J5" s="88"/>
      <c r="K5" s="87"/>
      <c r="L5" s="87"/>
      <c r="M5" s="87"/>
      <c r="N5" s="87"/>
      <c r="O5" s="88"/>
      <c r="P5" s="49"/>
    </row>
    <row r="6" ht="6" customHeight="1" thickBot="1"/>
    <row r="7" spans="1:29" ht="13.5" thickTop="1">
      <c r="A7" s="2" t="s">
        <v>1</v>
      </c>
      <c r="B7" s="3" t="s">
        <v>16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7" t="s">
        <v>17</v>
      </c>
      <c r="AC7" s="8"/>
    </row>
    <row r="8" spans="1:15" ht="14.25">
      <c r="A8" s="9" t="s">
        <v>2</v>
      </c>
      <c r="B8" s="10" t="s">
        <v>3</v>
      </c>
      <c r="C8" s="11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4" t="s">
        <v>18</v>
      </c>
    </row>
    <row r="9" spans="1:15" ht="15" customHeight="1">
      <c r="A9" s="15">
        <v>1</v>
      </c>
      <c r="B9" s="16">
        <v>1961</v>
      </c>
      <c r="C9" s="50">
        <v>11.5</v>
      </c>
      <c r="D9" s="51">
        <v>16.6</v>
      </c>
      <c r="E9" s="51">
        <v>16.6</v>
      </c>
      <c r="F9" s="51">
        <v>11</v>
      </c>
      <c r="G9" s="51">
        <v>10.1</v>
      </c>
      <c r="H9" s="51">
        <v>3.7</v>
      </c>
      <c r="I9" s="51">
        <v>1.72</v>
      </c>
      <c r="J9" s="51">
        <v>1.46</v>
      </c>
      <c r="K9" s="51">
        <v>1.33</v>
      </c>
      <c r="L9" s="51">
        <v>1.59</v>
      </c>
      <c r="M9" s="51">
        <v>2.37</v>
      </c>
      <c r="N9" s="52">
        <v>4.66</v>
      </c>
      <c r="O9" s="53">
        <f>MIN(C9:N9)</f>
        <v>1.33</v>
      </c>
    </row>
    <row r="10" spans="1:15" ht="15" customHeight="1">
      <c r="A10" s="17">
        <v>2</v>
      </c>
      <c r="B10" s="18">
        <v>1962</v>
      </c>
      <c r="C10" s="54">
        <v>4.42</v>
      </c>
      <c r="D10" s="55">
        <v>4.42</v>
      </c>
      <c r="E10" s="55">
        <v>47.7</v>
      </c>
      <c r="F10" s="55">
        <v>29.4</v>
      </c>
      <c r="G10" s="55">
        <v>6.27</v>
      </c>
      <c r="H10" s="55">
        <v>4.42</v>
      </c>
      <c r="I10" s="55">
        <v>1.72</v>
      </c>
      <c r="J10" s="55">
        <v>1.46</v>
      </c>
      <c r="K10" s="55">
        <v>1.33</v>
      </c>
      <c r="L10" s="55">
        <v>1.98</v>
      </c>
      <c r="M10" s="55">
        <v>10.1</v>
      </c>
      <c r="N10" s="56">
        <v>37.6</v>
      </c>
      <c r="O10" s="57">
        <f aca="true" t="shared" si="0" ref="O10:O18">MIN(C10:N10)</f>
        <v>1.33</v>
      </c>
    </row>
    <row r="11" spans="1:15" ht="15" customHeight="1">
      <c r="A11" s="17">
        <v>3</v>
      </c>
      <c r="B11" s="18">
        <f>+B10+1</f>
        <v>1963</v>
      </c>
      <c r="C11" s="58">
        <v>52.7</v>
      </c>
      <c r="D11" s="59">
        <v>51.7</v>
      </c>
      <c r="E11" s="59">
        <v>62.4</v>
      </c>
      <c r="F11" s="59">
        <v>54.8</v>
      </c>
      <c r="G11" s="59">
        <v>58</v>
      </c>
      <c r="H11" s="59">
        <v>11.5</v>
      </c>
      <c r="I11" s="59">
        <v>3.22</v>
      </c>
      <c r="J11" s="59">
        <v>1.72</v>
      </c>
      <c r="K11" s="59">
        <v>1.85</v>
      </c>
      <c r="L11" s="59">
        <v>7.64</v>
      </c>
      <c r="M11" s="59">
        <v>1.66</v>
      </c>
      <c r="N11" s="60">
        <v>28.6</v>
      </c>
      <c r="O11" s="57">
        <f t="shared" si="0"/>
        <v>1.66</v>
      </c>
    </row>
    <row r="12" spans="1:15" ht="15" customHeight="1">
      <c r="A12" s="17">
        <v>4</v>
      </c>
      <c r="B12" s="18">
        <f aca="true" t="shared" si="1" ref="B12:B28">+B11+1</f>
        <v>1964</v>
      </c>
      <c r="C12" s="58">
        <v>8.78</v>
      </c>
      <c r="D12" s="59">
        <v>7.3</v>
      </c>
      <c r="E12" s="59">
        <v>22.8</v>
      </c>
      <c r="F12" s="59">
        <v>11</v>
      </c>
      <c r="G12" s="59">
        <v>11</v>
      </c>
      <c r="H12" s="59">
        <v>11.5</v>
      </c>
      <c r="I12" s="59">
        <v>3.7</v>
      </c>
      <c r="J12" s="59">
        <v>2.24</v>
      </c>
      <c r="K12" s="59">
        <v>1.98</v>
      </c>
      <c r="L12" s="59">
        <v>4.18</v>
      </c>
      <c r="M12" s="59">
        <v>4.66</v>
      </c>
      <c r="N12" s="60">
        <v>20.2</v>
      </c>
      <c r="O12" s="57">
        <f t="shared" si="0"/>
        <v>1.98</v>
      </c>
    </row>
    <row r="13" spans="1:15" ht="15" customHeight="1">
      <c r="A13" s="17">
        <v>5</v>
      </c>
      <c r="B13" s="18">
        <f t="shared" si="1"/>
        <v>1965</v>
      </c>
      <c r="C13" s="58">
        <v>17.2</v>
      </c>
      <c r="D13" s="59">
        <v>17.8</v>
      </c>
      <c r="E13" s="59">
        <v>18.3</v>
      </c>
      <c r="F13" s="59">
        <v>30.1</v>
      </c>
      <c r="G13" s="59">
        <v>28.6</v>
      </c>
      <c r="H13" s="59">
        <v>5.93</v>
      </c>
      <c r="I13" s="59">
        <v>1.85</v>
      </c>
      <c r="J13" s="59">
        <v>1.72</v>
      </c>
      <c r="K13" s="59">
        <v>1.46</v>
      </c>
      <c r="L13" s="59">
        <v>1.59</v>
      </c>
      <c r="M13" s="59">
        <v>2.11</v>
      </c>
      <c r="N13" s="60">
        <v>5.59</v>
      </c>
      <c r="O13" s="57">
        <f t="shared" si="0"/>
        <v>1.46</v>
      </c>
    </row>
    <row r="14" spans="1:15" ht="15" customHeight="1">
      <c r="A14" s="17">
        <v>6</v>
      </c>
      <c r="B14" s="18">
        <f t="shared" si="1"/>
        <v>1966</v>
      </c>
      <c r="C14" s="58">
        <v>20.9</v>
      </c>
      <c r="D14" s="59">
        <v>32.4</v>
      </c>
      <c r="E14" s="59">
        <v>24.8</v>
      </c>
      <c r="F14" s="59">
        <v>19.6</v>
      </c>
      <c r="G14" s="59">
        <v>13.9</v>
      </c>
      <c r="H14" s="59">
        <v>4.18</v>
      </c>
      <c r="I14" s="59">
        <v>1.85</v>
      </c>
      <c r="J14" s="59">
        <v>1.72</v>
      </c>
      <c r="K14" s="59">
        <v>1.72</v>
      </c>
      <c r="L14" s="59">
        <v>2.11</v>
      </c>
      <c r="M14" s="59">
        <v>4.66</v>
      </c>
      <c r="N14" s="60">
        <v>16.6</v>
      </c>
      <c r="O14" s="57">
        <f t="shared" si="0"/>
        <v>1.72</v>
      </c>
    </row>
    <row r="15" spans="1:15" ht="15" customHeight="1">
      <c r="A15" s="17">
        <v>7</v>
      </c>
      <c r="B15" s="18">
        <f t="shared" si="1"/>
        <v>1967</v>
      </c>
      <c r="C15" s="58">
        <v>14.4</v>
      </c>
      <c r="D15" s="59">
        <v>13.9</v>
      </c>
      <c r="E15" s="59">
        <v>24.8</v>
      </c>
      <c r="F15" s="59">
        <v>28.6</v>
      </c>
      <c r="G15" s="59">
        <v>22.2</v>
      </c>
      <c r="H15" s="59">
        <v>4.66</v>
      </c>
      <c r="I15" s="59">
        <v>6.61</v>
      </c>
      <c r="J15" s="59">
        <v>2.5</v>
      </c>
      <c r="K15" s="59">
        <v>2.98</v>
      </c>
      <c r="L15" s="59">
        <v>3.46</v>
      </c>
      <c r="M15" s="59">
        <v>3.7</v>
      </c>
      <c r="N15" s="60">
        <v>4.66</v>
      </c>
      <c r="O15" s="57">
        <f t="shared" si="0"/>
        <v>2.5</v>
      </c>
    </row>
    <row r="16" spans="1:15" ht="15" customHeight="1">
      <c r="A16" s="17">
        <v>8</v>
      </c>
      <c r="B16" s="18">
        <f t="shared" si="1"/>
        <v>1968</v>
      </c>
      <c r="C16" s="58">
        <v>12.8</v>
      </c>
      <c r="D16" s="59">
        <v>14.4</v>
      </c>
      <c r="E16" s="59">
        <v>20.2</v>
      </c>
      <c r="F16" s="59">
        <v>19.6</v>
      </c>
      <c r="G16" s="59">
        <v>5.59</v>
      </c>
      <c r="H16" s="59">
        <v>13.4</v>
      </c>
      <c r="I16" s="59">
        <v>1.72</v>
      </c>
      <c r="J16" s="59">
        <v>1.72</v>
      </c>
      <c r="K16" s="59">
        <v>2.37</v>
      </c>
      <c r="L16" s="59">
        <v>2.24</v>
      </c>
      <c r="M16" s="59">
        <v>3.94</v>
      </c>
      <c r="N16" s="60">
        <v>4.42</v>
      </c>
      <c r="O16" s="57">
        <f t="shared" si="0"/>
        <v>1.72</v>
      </c>
    </row>
    <row r="17" spans="1:15" ht="15" customHeight="1">
      <c r="A17" s="17">
        <v>9</v>
      </c>
      <c r="B17" s="18">
        <f t="shared" si="1"/>
        <v>1969</v>
      </c>
      <c r="C17" s="58">
        <v>10.6</v>
      </c>
      <c r="D17" s="59">
        <v>15.6</v>
      </c>
      <c r="E17" s="59">
        <v>43.9</v>
      </c>
      <c r="F17" s="59">
        <v>27.1</v>
      </c>
      <c r="G17" s="59">
        <v>10.1</v>
      </c>
      <c r="H17" s="59">
        <v>17.2</v>
      </c>
      <c r="I17" s="59">
        <v>1.59</v>
      </c>
      <c r="J17" s="59">
        <v>2.24</v>
      </c>
      <c r="K17" s="59">
        <v>2.37</v>
      </c>
      <c r="L17" s="59">
        <v>3.46</v>
      </c>
      <c r="M17" s="59">
        <v>4.18</v>
      </c>
      <c r="N17" s="60">
        <v>6.27</v>
      </c>
      <c r="O17" s="57">
        <f t="shared" si="0"/>
        <v>1.59</v>
      </c>
    </row>
    <row r="18" spans="1:15" ht="15" customHeight="1" thickBot="1">
      <c r="A18" s="17">
        <v>10</v>
      </c>
      <c r="B18" s="18">
        <f t="shared" si="1"/>
        <v>1970</v>
      </c>
      <c r="C18" s="61">
        <v>19</v>
      </c>
      <c r="D18" s="62">
        <v>20.9</v>
      </c>
      <c r="E18" s="62">
        <v>29.4</v>
      </c>
      <c r="F18" s="62">
        <v>33.3</v>
      </c>
      <c r="G18" s="62">
        <v>20.9</v>
      </c>
      <c r="H18" s="62">
        <v>4.9</v>
      </c>
      <c r="I18" s="62">
        <v>2.11</v>
      </c>
      <c r="J18" s="62">
        <v>1.72</v>
      </c>
      <c r="K18" s="62">
        <v>1.98</v>
      </c>
      <c r="L18" s="62">
        <v>2.24</v>
      </c>
      <c r="M18" s="62">
        <v>4.18</v>
      </c>
      <c r="N18" s="63">
        <v>3.22</v>
      </c>
      <c r="O18" s="64">
        <f t="shared" si="0"/>
        <v>1.72</v>
      </c>
    </row>
    <row r="19" spans="1:15" ht="18" customHeight="1" thickBot="1" thickTop="1">
      <c r="A19" s="203" t="s">
        <v>22</v>
      </c>
      <c r="B19" s="204"/>
      <c r="C19" s="65">
        <f>MIN(C9:C18)</f>
        <v>4.42</v>
      </c>
      <c r="D19" s="66">
        <f aca="true" t="shared" si="2" ref="D19:O19">MIN(D9:D18)</f>
        <v>4.42</v>
      </c>
      <c r="E19" s="66">
        <f t="shared" si="2"/>
        <v>16.6</v>
      </c>
      <c r="F19" s="66">
        <f t="shared" si="2"/>
        <v>11</v>
      </c>
      <c r="G19" s="66">
        <f t="shared" si="2"/>
        <v>5.59</v>
      </c>
      <c r="H19" s="66">
        <f t="shared" si="2"/>
        <v>3.7</v>
      </c>
      <c r="I19" s="66">
        <f t="shared" si="2"/>
        <v>1.59</v>
      </c>
      <c r="J19" s="66">
        <f t="shared" si="2"/>
        <v>1.46</v>
      </c>
      <c r="K19" s="66">
        <f t="shared" si="2"/>
        <v>1.33</v>
      </c>
      <c r="L19" s="66">
        <f t="shared" si="2"/>
        <v>1.59</v>
      </c>
      <c r="M19" s="66">
        <f t="shared" si="2"/>
        <v>1.66</v>
      </c>
      <c r="N19" s="67">
        <f t="shared" si="2"/>
        <v>3.22</v>
      </c>
      <c r="O19" s="68">
        <f t="shared" si="2"/>
        <v>1.33</v>
      </c>
    </row>
    <row r="20" spans="1:15" ht="15" customHeight="1" thickTop="1">
      <c r="A20" s="19">
        <v>11</v>
      </c>
      <c r="B20" s="18">
        <f>+B18+1</f>
        <v>1971</v>
      </c>
      <c r="C20" s="69">
        <v>10.1</v>
      </c>
      <c r="D20" s="70">
        <v>9.66</v>
      </c>
      <c r="E20" s="70">
        <v>13.4</v>
      </c>
      <c r="F20" s="70">
        <v>33.3</v>
      </c>
      <c r="G20" s="70">
        <v>6.24</v>
      </c>
      <c r="H20" s="70">
        <v>1.98</v>
      </c>
      <c r="I20" s="70">
        <v>1.59</v>
      </c>
      <c r="J20" s="70">
        <v>1.72</v>
      </c>
      <c r="K20" s="70">
        <v>1.98</v>
      </c>
      <c r="L20" s="70">
        <v>2.98</v>
      </c>
      <c r="M20" s="70">
        <v>3.22</v>
      </c>
      <c r="N20" s="71">
        <v>4.9</v>
      </c>
      <c r="O20" s="72">
        <f aca="true" t="shared" si="3" ref="O20:O40">MIN(C20:N20)</f>
        <v>1.59</v>
      </c>
    </row>
    <row r="21" spans="1:15" ht="15" customHeight="1">
      <c r="A21" s="19">
        <v>12</v>
      </c>
      <c r="B21" s="18">
        <f t="shared" si="1"/>
        <v>1972</v>
      </c>
      <c r="C21" s="58">
        <v>7.3</v>
      </c>
      <c r="D21" s="59">
        <v>17.2</v>
      </c>
      <c r="E21" s="59">
        <v>19.6</v>
      </c>
      <c r="F21" s="59">
        <v>18.3</v>
      </c>
      <c r="G21" s="59">
        <v>9.66</v>
      </c>
      <c r="H21" s="59">
        <v>1.98</v>
      </c>
      <c r="I21" s="59">
        <v>1.72</v>
      </c>
      <c r="J21" s="59">
        <v>1.85</v>
      </c>
      <c r="K21" s="59">
        <v>4.18</v>
      </c>
      <c r="L21" s="59">
        <v>7.64</v>
      </c>
      <c r="M21" s="59">
        <v>13.9</v>
      </c>
      <c r="N21" s="60">
        <v>10.6</v>
      </c>
      <c r="O21" s="57">
        <f t="shared" si="3"/>
        <v>1.72</v>
      </c>
    </row>
    <row r="22" spans="1:15" ht="15" customHeight="1">
      <c r="A22" s="19">
        <v>13</v>
      </c>
      <c r="B22" s="18">
        <f t="shared" si="1"/>
        <v>1973</v>
      </c>
      <c r="C22" s="58">
        <v>5.93</v>
      </c>
      <c r="D22" s="59">
        <v>17.2</v>
      </c>
      <c r="E22" s="59">
        <v>24.8</v>
      </c>
      <c r="F22" s="59">
        <v>41</v>
      </c>
      <c r="G22" s="59">
        <v>7.3</v>
      </c>
      <c r="H22" s="59">
        <v>1.85</v>
      </c>
      <c r="I22" s="59">
        <v>0.87</v>
      </c>
      <c r="J22" s="59">
        <v>0.74</v>
      </c>
      <c r="K22" s="59">
        <v>3.22</v>
      </c>
      <c r="L22" s="59">
        <v>4.66</v>
      </c>
      <c r="M22" s="59">
        <v>7.3</v>
      </c>
      <c r="N22" s="60">
        <v>10.6</v>
      </c>
      <c r="O22" s="57">
        <f t="shared" si="3"/>
        <v>0.74</v>
      </c>
    </row>
    <row r="23" spans="1:15" ht="15" customHeight="1">
      <c r="A23" s="19">
        <f>+A22+1</f>
        <v>14</v>
      </c>
      <c r="B23" s="18">
        <f t="shared" si="1"/>
        <v>1974</v>
      </c>
      <c r="C23" s="58">
        <v>24.8</v>
      </c>
      <c r="D23" s="59">
        <v>22.2</v>
      </c>
      <c r="E23" s="59">
        <v>51.7</v>
      </c>
      <c r="F23" s="59">
        <v>35.8</v>
      </c>
      <c r="G23" s="59">
        <v>35</v>
      </c>
      <c r="H23" s="59">
        <v>6.96</v>
      </c>
      <c r="I23" s="59">
        <v>1.46</v>
      </c>
      <c r="J23" s="59">
        <v>1.2</v>
      </c>
      <c r="K23" s="59">
        <v>2.37</v>
      </c>
      <c r="L23" s="59">
        <v>3.46</v>
      </c>
      <c r="M23" s="59">
        <v>10.1</v>
      </c>
      <c r="N23" s="60">
        <v>10.6</v>
      </c>
      <c r="O23" s="57">
        <f t="shared" si="3"/>
        <v>1.2</v>
      </c>
    </row>
    <row r="24" spans="1:15" ht="15" customHeight="1">
      <c r="A24" s="19">
        <f aca="true" t="shared" si="4" ref="A24:B40">+A23+1</f>
        <v>15</v>
      </c>
      <c r="B24" s="18">
        <f t="shared" si="1"/>
        <v>1975</v>
      </c>
      <c r="C24" s="58">
        <v>7.99</v>
      </c>
      <c r="D24" s="59">
        <v>8.33</v>
      </c>
      <c r="E24" s="59">
        <v>16</v>
      </c>
      <c r="F24" s="59">
        <v>19.6</v>
      </c>
      <c r="G24" s="59">
        <v>15</v>
      </c>
      <c r="H24" s="59">
        <v>4.66</v>
      </c>
      <c r="I24" s="59">
        <v>2.74</v>
      </c>
      <c r="J24" s="59">
        <v>1.72</v>
      </c>
      <c r="K24" s="59">
        <v>1.72</v>
      </c>
      <c r="L24" s="59">
        <v>1.46</v>
      </c>
      <c r="M24" s="59">
        <v>4.9</v>
      </c>
      <c r="N24" s="60">
        <v>8.78</v>
      </c>
      <c r="O24" s="57">
        <f t="shared" si="3"/>
        <v>1.46</v>
      </c>
    </row>
    <row r="25" spans="1:15" ht="15" customHeight="1">
      <c r="A25" s="19">
        <f t="shared" si="4"/>
        <v>16</v>
      </c>
      <c r="B25" s="18">
        <f t="shared" si="1"/>
        <v>1976</v>
      </c>
      <c r="C25" s="58">
        <v>7.3</v>
      </c>
      <c r="D25" s="59">
        <v>11.5</v>
      </c>
      <c r="E25" s="59">
        <v>11.9</v>
      </c>
      <c r="F25" s="59">
        <v>16.6</v>
      </c>
      <c r="G25" s="59">
        <v>13.9</v>
      </c>
      <c r="H25" s="59">
        <v>9.66</v>
      </c>
      <c r="I25" s="59">
        <v>3.22</v>
      </c>
      <c r="J25" s="59">
        <v>2.98</v>
      </c>
      <c r="K25" s="59">
        <v>2.74</v>
      </c>
      <c r="L25" s="59">
        <v>2.74</v>
      </c>
      <c r="M25" s="59">
        <v>6.61</v>
      </c>
      <c r="N25" s="60">
        <v>12.8</v>
      </c>
      <c r="O25" s="57">
        <f t="shared" si="3"/>
        <v>2.74</v>
      </c>
    </row>
    <row r="26" spans="1:15" ht="15" customHeight="1">
      <c r="A26" s="19">
        <f t="shared" si="4"/>
        <v>17</v>
      </c>
      <c r="B26" s="18">
        <f t="shared" si="1"/>
        <v>1977</v>
      </c>
      <c r="C26" s="58">
        <v>12.4</v>
      </c>
      <c r="D26" s="59">
        <v>20.9</v>
      </c>
      <c r="E26" s="59">
        <v>15</v>
      </c>
      <c r="F26" s="59">
        <v>10.6</v>
      </c>
      <c r="G26" s="59">
        <v>5.93</v>
      </c>
      <c r="H26" s="59">
        <v>1.85</v>
      </c>
      <c r="I26" s="59">
        <v>1</v>
      </c>
      <c r="J26" s="59">
        <v>1</v>
      </c>
      <c r="K26" s="59">
        <v>1.46</v>
      </c>
      <c r="L26" s="59">
        <v>2.11</v>
      </c>
      <c r="M26" s="59">
        <v>2.5</v>
      </c>
      <c r="N26" s="60">
        <v>4.9</v>
      </c>
      <c r="O26" s="57">
        <f t="shared" si="3"/>
        <v>1</v>
      </c>
    </row>
    <row r="27" spans="1:15" ht="15" customHeight="1">
      <c r="A27" s="19">
        <f t="shared" si="4"/>
        <v>18</v>
      </c>
      <c r="B27" s="18">
        <f t="shared" si="1"/>
        <v>1978</v>
      </c>
      <c r="C27" s="58">
        <v>5.7</v>
      </c>
      <c r="D27" s="59">
        <v>10.6</v>
      </c>
      <c r="E27" s="59">
        <v>12.8</v>
      </c>
      <c r="F27" s="59">
        <v>24.2</v>
      </c>
      <c r="G27" s="59">
        <v>20.2</v>
      </c>
      <c r="H27" s="59">
        <v>2.37</v>
      </c>
      <c r="I27" s="59">
        <v>0.74</v>
      </c>
      <c r="J27" s="59">
        <v>0.74</v>
      </c>
      <c r="K27" s="59">
        <v>1</v>
      </c>
      <c r="L27" s="59">
        <v>3.7</v>
      </c>
      <c r="M27" s="59">
        <v>7.3</v>
      </c>
      <c r="N27" s="60">
        <v>7.64</v>
      </c>
      <c r="O27" s="57">
        <f t="shared" si="3"/>
        <v>0.74</v>
      </c>
    </row>
    <row r="28" spans="1:15" ht="15" customHeight="1">
      <c r="A28" s="19">
        <f t="shared" si="4"/>
        <v>19</v>
      </c>
      <c r="B28" s="18">
        <f t="shared" si="1"/>
        <v>1979</v>
      </c>
      <c r="C28" s="58">
        <v>24.8</v>
      </c>
      <c r="D28" s="59">
        <v>29.4</v>
      </c>
      <c r="E28" s="59">
        <v>18.3</v>
      </c>
      <c r="F28" s="59">
        <v>24.8</v>
      </c>
      <c r="G28" s="59">
        <v>29.4</v>
      </c>
      <c r="H28" s="59">
        <v>4.9</v>
      </c>
      <c r="I28" s="59">
        <v>1.46</v>
      </c>
      <c r="J28" s="59">
        <v>1</v>
      </c>
      <c r="K28" s="59">
        <v>2.74</v>
      </c>
      <c r="L28" s="59">
        <v>2.98</v>
      </c>
      <c r="M28" s="59">
        <v>6.96</v>
      </c>
      <c r="N28" s="60">
        <v>34.1</v>
      </c>
      <c r="O28" s="57">
        <f t="shared" si="3"/>
        <v>1</v>
      </c>
    </row>
    <row r="29" spans="1:15" ht="15" customHeight="1" thickBot="1">
      <c r="A29" s="19">
        <f t="shared" si="4"/>
        <v>20</v>
      </c>
      <c r="B29" s="18">
        <f t="shared" si="4"/>
        <v>1980</v>
      </c>
      <c r="C29" s="61">
        <v>30.1</v>
      </c>
      <c r="D29" s="62">
        <v>25.6</v>
      </c>
      <c r="E29" s="62">
        <v>22.8</v>
      </c>
      <c r="F29" s="62">
        <v>25.6</v>
      </c>
      <c r="G29" s="62">
        <v>26.3</v>
      </c>
      <c r="H29" s="62">
        <v>11.9</v>
      </c>
      <c r="I29" s="62">
        <v>2.11</v>
      </c>
      <c r="J29" s="62">
        <v>1.33</v>
      </c>
      <c r="K29" s="62">
        <v>1.33</v>
      </c>
      <c r="L29" s="62">
        <v>2.37</v>
      </c>
      <c r="M29" s="62">
        <v>12.8</v>
      </c>
      <c r="N29" s="63">
        <v>20.2</v>
      </c>
      <c r="O29" s="64">
        <f t="shared" si="3"/>
        <v>1.33</v>
      </c>
    </row>
    <row r="30" spans="1:15" ht="18" customHeight="1" thickBot="1" thickTop="1">
      <c r="A30" s="203" t="s">
        <v>21</v>
      </c>
      <c r="B30" s="204"/>
      <c r="C30" s="65">
        <f aca="true" t="shared" si="5" ref="C30:O30">MIN(C20:C29)</f>
        <v>5.7</v>
      </c>
      <c r="D30" s="66">
        <f t="shared" si="5"/>
        <v>8.33</v>
      </c>
      <c r="E30" s="66">
        <f t="shared" si="5"/>
        <v>11.9</v>
      </c>
      <c r="F30" s="66">
        <f t="shared" si="5"/>
        <v>10.6</v>
      </c>
      <c r="G30" s="66">
        <f t="shared" si="5"/>
        <v>5.93</v>
      </c>
      <c r="H30" s="66">
        <f t="shared" si="5"/>
        <v>1.85</v>
      </c>
      <c r="I30" s="66">
        <f t="shared" si="5"/>
        <v>0.74</v>
      </c>
      <c r="J30" s="66">
        <f t="shared" si="5"/>
        <v>0.74</v>
      </c>
      <c r="K30" s="66">
        <f t="shared" si="5"/>
        <v>1</v>
      </c>
      <c r="L30" s="66">
        <f t="shared" si="5"/>
        <v>1.46</v>
      </c>
      <c r="M30" s="66">
        <f t="shared" si="5"/>
        <v>2.5</v>
      </c>
      <c r="N30" s="67">
        <f t="shared" si="5"/>
        <v>4.9</v>
      </c>
      <c r="O30" s="68">
        <f t="shared" si="5"/>
        <v>0.74</v>
      </c>
    </row>
    <row r="31" spans="1:15" ht="15" customHeight="1" thickTop="1">
      <c r="A31" s="19">
        <f>+A29+1</f>
        <v>21</v>
      </c>
      <c r="B31" s="18">
        <f>+B29+1</f>
        <v>1981</v>
      </c>
      <c r="C31" s="69">
        <v>28.6</v>
      </c>
      <c r="D31" s="70">
        <v>28.6</v>
      </c>
      <c r="E31" s="70">
        <v>65.8</v>
      </c>
      <c r="F31" s="70">
        <v>41</v>
      </c>
      <c r="G31" s="70">
        <v>19.6</v>
      </c>
      <c r="H31" s="70">
        <v>4.18</v>
      </c>
      <c r="I31" s="70">
        <v>2.37</v>
      </c>
      <c r="J31" s="70">
        <v>2.24</v>
      </c>
      <c r="K31" s="70">
        <v>2.98</v>
      </c>
      <c r="L31" s="70">
        <v>4.42</v>
      </c>
      <c r="M31" s="70">
        <v>15.6</v>
      </c>
      <c r="N31" s="71">
        <v>23.6</v>
      </c>
      <c r="O31" s="72">
        <f t="shared" si="3"/>
        <v>2.24</v>
      </c>
    </row>
    <row r="32" spans="1:15" ht="15" customHeight="1">
      <c r="A32" s="19">
        <f t="shared" si="4"/>
        <v>22</v>
      </c>
      <c r="B32" s="18">
        <f t="shared" si="4"/>
        <v>1982</v>
      </c>
      <c r="C32" s="58">
        <v>24.7</v>
      </c>
      <c r="D32" s="59">
        <v>19.4</v>
      </c>
      <c r="E32" s="59">
        <v>30.7</v>
      </c>
      <c r="F32" s="59">
        <v>38.7</v>
      </c>
      <c r="G32" s="59">
        <v>27.4</v>
      </c>
      <c r="H32" s="59">
        <v>5</v>
      </c>
      <c r="I32" s="59">
        <v>1</v>
      </c>
      <c r="J32" s="59">
        <v>1.16</v>
      </c>
      <c r="K32" s="59">
        <v>3.08</v>
      </c>
      <c r="L32" s="59">
        <v>6.05</v>
      </c>
      <c r="M32" s="59">
        <v>6.4</v>
      </c>
      <c r="N32" s="60">
        <v>17.2</v>
      </c>
      <c r="O32" s="57">
        <f t="shared" si="3"/>
        <v>1</v>
      </c>
    </row>
    <row r="33" spans="1:15" ht="15" customHeight="1">
      <c r="A33" s="19">
        <f t="shared" si="4"/>
        <v>23</v>
      </c>
      <c r="B33" s="18">
        <f t="shared" si="4"/>
        <v>1983</v>
      </c>
      <c r="C33" s="58">
        <v>11.3</v>
      </c>
      <c r="D33" s="59">
        <v>17.7</v>
      </c>
      <c r="E33" s="59">
        <v>18.8</v>
      </c>
      <c r="F33" s="59">
        <v>17.2</v>
      </c>
      <c r="G33" s="59">
        <v>5.7</v>
      </c>
      <c r="H33" s="59">
        <v>8.9</v>
      </c>
      <c r="I33" s="59">
        <v>6.75</v>
      </c>
      <c r="J33" s="59">
        <v>3.08</v>
      </c>
      <c r="K33" s="59">
        <v>3.72</v>
      </c>
      <c r="L33" s="59">
        <v>4.68</v>
      </c>
      <c r="M33" s="59">
        <v>7.45</v>
      </c>
      <c r="N33" s="60">
        <v>14.4</v>
      </c>
      <c r="O33" s="57">
        <f t="shared" si="3"/>
        <v>3.08</v>
      </c>
    </row>
    <row r="34" spans="1:15" ht="15" customHeight="1">
      <c r="A34" s="19">
        <f t="shared" si="4"/>
        <v>24</v>
      </c>
      <c r="B34" s="18">
        <f t="shared" si="4"/>
        <v>1984</v>
      </c>
      <c r="C34" s="58">
        <v>31.8</v>
      </c>
      <c r="D34" s="59">
        <v>37.4</v>
      </c>
      <c r="E34" s="59">
        <v>44.8</v>
      </c>
      <c r="F34" s="59">
        <v>44.8</v>
      </c>
      <c r="G34" s="59">
        <v>19.9</v>
      </c>
      <c r="H34" s="59">
        <v>7.1</v>
      </c>
      <c r="I34" s="59">
        <v>3.08</v>
      </c>
      <c r="J34" s="59">
        <v>2.76</v>
      </c>
      <c r="K34" s="59">
        <v>7.8</v>
      </c>
      <c r="L34" s="59">
        <v>5</v>
      </c>
      <c r="M34" s="59">
        <v>5.35</v>
      </c>
      <c r="N34" s="60">
        <v>6.05</v>
      </c>
      <c r="O34" s="57">
        <f t="shared" si="3"/>
        <v>2.76</v>
      </c>
    </row>
    <row r="35" spans="1:15" ht="15" customHeight="1">
      <c r="A35" s="19">
        <f t="shared" si="4"/>
        <v>25</v>
      </c>
      <c r="B35" s="18">
        <f t="shared" si="4"/>
        <v>1985</v>
      </c>
      <c r="C35" s="58">
        <v>8.15</v>
      </c>
      <c r="D35" s="59">
        <v>14.9</v>
      </c>
      <c r="E35" s="59">
        <v>19.9</v>
      </c>
      <c r="F35" s="59">
        <v>24.1</v>
      </c>
      <c r="G35" s="59">
        <v>20.5</v>
      </c>
      <c r="H35" s="59">
        <v>5.7</v>
      </c>
      <c r="I35" s="59">
        <v>2.76</v>
      </c>
      <c r="J35" s="59">
        <v>2.12</v>
      </c>
      <c r="K35" s="59">
        <v>3.08</v>
      </c>
      <c r="L35" s="59">
        <v>3.72</v>
      </c>
      <c r="M35" s="59">
        <v>4.36</v>
      </c>
      <c r="N35" s="60">
        <v>14.4</v>
      </c>
      <c r="O35" s="57">
        <f t="shared" si="3"/>
        <v>2.12</v>
      </c>
    </row>
    <row r="36" spans="1:15" ht="15" customHeight="1">
      <c r="A36" s="19">
        <f t="shared" si="4"/>
        <v>26</v>
      </c>
      <c r="B36" s="18">
        <v>1986</v>
      </c>
      <c r="C36" s="58">
        <v>14.4</v>
      </c>
      <c r="D36" s="59">
        <v>35.2</v>
      </c>
      <c r="E36" s="59">
        <v>50</v>
      </c>
      <c r="F36" s="59">
        <v>26.2</v>
      </c>
      <c r="G36" s="59">
        <v>28.5</v>
      </c>
      <c r="H36" s="59">
        <v>22.6</v>
      </c>
      <c r="I36" s="59">
        <v>16.2</v>
      </c>
      <c r="J36" s="59">
        <v>10.6</v>
      </c>
      <c r="K36" s="59">
        <v>11</v>
      </c>
      <c r="L36" s="59">
        <v>11.1</v>
      </c>
      <c r="M36" s="59">
        <v>12.6</v>
      </c>
      <c r="N36" s="60">
        <v>6.75</v>
      </c>
      <c r="O36" s="57">
        <f t="shared" si="3"/>
        <v>6.75</v>
      </c>
    </row>
    <row r="37" spans="1:15" ht="15" customHeight="1">
      <c r="A37" s="19">
        <f t="shared" si="4"/>
        <v>27</v>
      </c>
      <c r="B37" s="18">
        <f t="shared" si="4"/>
        <v>1987</v>
      </c>
      <c r="C37" s="58">
        <v>7.8</v>
      </c>
      <c r="D37" s="59">
        <v>19.4</v>
      </c>
      <c r="E37" s="59">
        <v>18.8</v>
      </c>
      <c r="F37" s="59">
        <v>30.2</v>
      </c>
      <c r="G37" s="59">
        <v>16.3</v>
      </c>
      <c r="H37" s="59">
        <v>7.3</v>
      </c>
      <c r="I37" s="59">
        <v>3.08</v>
      </c>
      <c r="J37" s="59">
        <v>3</v>
      </c>
      <c r="K37" s="59">
        <v>2.8</v>
      </c>
      <c r="L37" s="59">
        <v>3.4</v>
      </c>
      <c r="M37" s="59">
        <v>5</v>
      </c>
      <c r="N37" s="60">
        <v>6.75</v>
      </c>
      <c r="O37" s="57">
        <f t="shared" si="3"/>
        <v>2.8</v>
      </c>
    </row>
    <row r="38" spans="1:15" ht="15" customHeight="1">
      <c r="A38" s="19">
        <f t="shared" si="4"/>
        <v>28</v>
      </c>
      <c r="B38" s="18">
        <f t="shared" si="4"/>
        <v>1988</v>
      </c>
      <c r="C38" s="58">
        <v>7.7</v>
      </c>
      <c r="D38" s="59">
        <v>6.05</v>
      </c>
      <c r="E38" s="59">
        <v>9.1</v>
      </c>
      <c r="F38" s="59">
        <v>7.8</v>
      </c>
      <c r="G38" s="59">
        <v>6</v>
      </c>
      <c r="H38" s="59">
        <v>2.4</v>
      </c>
      <c r="I38" s="59">
        <v>0.73</v>
      </c>
      <c r="J38" s="59">
        <v>0.65</v>
      </c>
      <c r="K38" s="59">
        <v>0.7</v>
      </c>
      <c r="L38" s="59">
        <v>1.06</v>
      </c>
      <c r="M38" s="59">
        <v>3.19</v>
      </c>
      <c r="N38" s="60">
        <v>7.95</v>
      </c>
      <c r="O38" s="57">
        <f t="shared" si="3"/>
        <v>0.65</v>
      </c>
    </row>
    <row r="39" spans="1:15" ht="15" customHeight="1">
      <c r="A39" s="19">
        <f t="shared" si="4"/>
        <v>29</v>
      </c>
      <c r="B39" s="18">
        <f t="shared" si="4"/>
        <v>1989</v>
      </c>
      <c r="C39" s="58">
        <v>6.97</v>
      </c>
      <c r="D39" s="59">
        <v>6.97</v>
      </c>
      <c r="E39" s="59">
        <v>15</v>
      </c>
      <c r="F39" s="59">
        <v>7.77</v>
      </c>
      <c r="G39" s="59">
        <v>9.18</v>
      </c>
      <c r="H39" s="59">
        <v>6.97</v>
      </c>
      <c r="I39" s="59">
        <v>3.8</v>
      </c>
      <c r="J39" s="59">
        <v>3</v>
      </c>
      <c r="K39" s="59">
        <v>2.4</v>
      </c>
      <c r="L39" s="59">
        <v>4</v>
      </c>
      <c r="M39" s="59">
        <v>6</v>
      </c>
      <c r="N39" s="60">
        <v>8.24</v>
      </c>
      <c r="O39" s="57">
        <f t="shared" si="3"/>
        <v>2.4</v>
      </c>
    </row>
    <row r="40" spans="1:15" ht="15" customHeight="1" thickBot="1">
      <c r="A40" s="19">
        <f t="shared" si="4"/>
        <v>30</v>
      </c>
      <c r="B40" s="18">
        <f t="shared" si="4"/>
        <v>1990</v>
      </c>
      <c r="C40" s="61">
        <v>6.97</v>
      </c>
      <c r="D40" s="62">
        <v>7.3</v>
      </c>
      <c r="E40" s="62">
        <v>5</v>
      </c>
      <c r="F40" s="62">
        <v>5.32</v>
      </c>
      <c r="G40" s="62">
        <v>5</v>
      </c>
      <c r="H40" s="62">
        <v>2.8</v>
      </c>
      <c r="I40" s="62">
        <v>1.4</v>
      </c>
      <c r="J40" s="62">
        <v>0.92</v>
      </c>
      <c r="K40" s="62">
        <v>11.6</v>
      </c>
      <c r="L40" s="62">
        <v>2.2</v>
      </c>
      <c r="M40" s="62">
        <v>3.2</v>
      </c>
      <c r="N40" s="63">
        <v>6</v>
      </c>
      <c r="O40" s="64">
        <f t="shared" si="3"/>
        <v>0.92</v>
      </c>
    </row>
    <row r="41" spans="1:15" ht="18" customHeight="1" thickBot="1" thickTop="1">
      <c r="A41" s="203" t="s">
        <v>19</v>
      </c>
      <c r="B41" s="204"/>
      <c r="C41" s="65">
        <f aca="true" t="shared" si="6" ref="C41:O41">MIN(C31:C40)</f>
        <v>6.97</v>
      </c>
      <c r="D41" s="66">
        <f t="shared" si="6"/>
        <v>6.05</v>
      </c>
      <c r="E41" s="66">
        <f t="shared" si="6"/>
        <v>5</v>
      </c>
      <c r="F41" s="66">
        <f t="shared" si="6"/>
        <v>5.32</v>
      </c>
      <c r="G41" s="66">
        <f t="shared" si="6"/>
        <v>5</v>
      </c>
      <c r="H41" s="66">
        <f t="shared" si="6"/>
        <v>2.4</v>
      </c>
      <c r="I41" s="66">
        <f t="shared" si="6"/>
        <v>0.73</v>
      </c>
      <c r="J41" s="66">
        <f t="shared" si="6"/>
        <v>0.65</v>
      </c>
      <c r="K41" s="66">
        <f t="shared" si="6"/>
        <v>0.7</v>
      </c>
      <c r="L41" s="66">
        <f t="shared" si="6"/>
        <v>1.06</v>
      </c>
      <c r="M41" s="66">
        <f t="shared" si="6"/>
        <v>3.19</v>
      </c>
      <c r="N41" s="67">
        <f t="shared" si="6"/>
        <v>6</v>
      </c>
      <c r="O41" s="68">
        <f t="shared" si="6"/>
        <v>0.65</v>
      </c>
    </row>
    <row r="42" spans="1:15" ht="15" customHeight="1" thickTop="1">
      <c r="A42" s="19">
        <f>+A40+1</f>
        <v>31</v>
      </c>
      <c r="B42" s="18">
        <f>+B40+1</f>
        <v>1991</v>
      </c>
      <c r="C42" s="73">
        <v>12</v>
      </c>
      <c r="D42" s="73">
        <v>9.4</v>
      </c>
      <c r="E42" s="73">
        <v>39.3</v>
      </c>
      <c r="F42" s="73">
        <v>38.6</v>
      </c>
      <c r="G42" s="73">
        <v>30.2</v>
      </c>
      <c r="H42" s="73">
        <v>10.3</v>
      </c>
      <c r="I42" s="73">
        <v>6.4</v>
      </c>
      <c r="J42" s="73">
        <v>4</v>
      </c>
      <c r="K42" s="73">
        <v>3</v>
      </c>
      <c r="L42" s="73">
        <v>4.8</v>
      </c>
      <c r="M42" s="73">
        <v>6.4</v>
      </c>
      <c r="N42" s="74">
        <v>8.15</v>
      </c>
      <c r="O42" s="75">
        <f aca="true" t="shared" si="7" ref="O42:O51">MIN(C42:N42)</f>
        <v>3</v>
      </c>
    </row>
    <row r="43" spans="1:15" ht="15" customHeight="1">
      <c r="A43" s="19">
        <f aca="true" t="shared" si="8" ref="A43:B51">+A42+1</f>
        <v>32</v>
      </c>
      <c r="B43" s="18">
        <f t="shared" si="8"/>
        <v>1992</v>
      </c>
      <c r="C43" s="73">
        <v>6.75</v>
      </c>
      <c r="D43" s="73">
        <v>6.4</v>
      </c>
      <c r="E43" s="73">
        <v>7.1</v>
      </c>
      <c r="F43" s="73">
        <v>9.3</v>
      </c>
      <c r="G43" s="73">
        <v>12.5</v>
      </c>
      <c r="H43" s="73">
        <v>6.75</v>
      </c>
      <c r="I43" s="73">
        <v>3.08</v>
      </c>
      <c r="J43" s="73">
        <v>2.12</v>
      </c>
      <c r="K43" s="73">
        <v>2.12</v>
      </c>
      <c r="L43" s="73">
        <v>2.76</v>
      </c>
      <c r="M43" s="73">
        <v>4.36</v>
      </c>
      <c r="N43" s="74">
        <v>7.1</v>
      </c>
      <c r="O43" s="75">
        <f t="shared" si="7"/>
        <v>2.12</v>
      </c>
    </row>
    <row r="44" spans="1:15" ht="15" customHeight="1">
      <c r="A44" s="19">
        <f t="shared" si="8"/>
        <v>33</v>
      </c>
      <c r="B44" s="18">
        <f t="shared" si="8"/>
        <v>1993</v>
      </c>
      <c r="C44" s="73">
        <v>7.45</v>
      </c>
      <c r="D44" s="73">
        <v>7.45</v>
      </c>
      <c r="E44" s="73">
        <v>7.8</v>
      </c>
      <c r="F44" s="73">
        <v>14.4</v>
      </c>
      <c r="G44" s="73">
        <v>9.7</v>
      </c>
      <c r="H44" s="73">
        <v>3.72</v>
      </c>
      <c r="I44" s="73">
        <v>1.8</v>
      </c>
      <c r="J44" s="73">
        <v>1.64</v>
      </c>
      <c r="K44" s="73">
        <v>1.81</v>
      </c>
      <c r="L44" s="73">
        <v>2.12</v>
      </c>
      <c r="M44" s="73">
        <v>4.04</v>
      </c>
      <c r="N44" s="74">
        <v>6.75</v>
      </c>
      <c r="O44" s="75">
        <f t="shared" si="7"/>
        <v>1.64</v>
      </c>
    </row>
    <row r="45" spans="1:15" ht="15" customHeight="1">
      <c r="A45" s="19">
        <f t="shared" si="8"/>
        <v>34</v>
      </c>
      <c r="B45" s="18">
        <f t="shared" si="8"/>
        <v>1994</v>
      </c>
      <c r="C45" s="73">
        <v>8.5</v>
      </c>
      <c r="D45" s="73">
        <v>12.1</v>
      </c>
      <c r="E45" s="73">
        <v>19.4</v>
      </c>
      <c r="F45" s="73">
        <v>17.7</v>
      </c>
      <c r="G45" s="73">
        <v>8.15</v>
      </c>
      <c r="H45" s="73">
        <v>3.72</v>
      </c>
      <c r="I45" s="73">
        <v>3.08</v>
      </c>
      <c r="J45" s="73">
        <v>2.12</v>
      </c>
      <c r="K45" s="73">
        <v>1.64</v>
      </c>
      <c r="L45" s="73">
        <v>1.64</v>
      </c>
      <c r="M45" s="73">
        <v>4.36</v>
      </c>
      <c r="N45" s="74">
        <v>3.72</v>
      </c>
      <c r="O45" s="75">
        <f t="shared" si="7"/>
        <v>1.64</v>
      </c>
    </row>
    <row r="46" spans="1:15" ht="15" customHeight="1">
      <c r="A46" s="20">
        <f t="shared" si="8"/>
        <v>35</v>
      </c>
      <c r="B46" s="21">
        <f t="shared" si="8"/>
        <v>1995</v>
      </c>
      <c r="C46" s="73">
        <v>6.4</v>
      </c>
      <c r="D46" s="73">
        <v>13.4</v>
      </c>
      <c r="E46" s="73">
        <v>10.5</v>
      </c>
      <c r="F46" s="73">
        <v>14.4</v>
      </c>
      <c r="G46" s="73">
        <v>17.7</v>
      </c>
      <c r="H46" s="73">
        <v>4.36</v>
      </c>
      <c r="I46" s="73">
        <v>3.72</v>
      </c>
      <c r="J46" s="73">
        <v>4.04</v>
      </c>
      <c r="K46" s="73">
        <v>4.68</v>
      </c>
      <c r="L46" s="73">
        <v>6.75</v>
      </c>
      <c r="M46" s="73">
        <v>6.75</v>
      </c>
      <c r="N46" s="74">
        <v>10.1</v>
      </c>
      <c r="O46" s="76">
        <f t="shared" si="7"/>
        <v>3.72</v>
      </c>
    </row>
    <row r="47" spans="1:15" ht="15" customHeight="1">
      <c r="A47" s="20">
        <f t="shared" si="8"/>
        <v>36</v>
      </c>
      <c r="B47" s="21">
        <f t="shared" si="8"/>
        <v>1996</v>
      </c>
      <c r="C47" s="90">
        <v>18.8</v>
      </c>
      <c r="D47" s="91">
        <v>24.7</v>
      </c>
      <c r="E47" s="91">
        <v>29.6</v>
      </c>
      <c r="F47" s="91">
        <v>44.8</v>
      </c>
      <c r="G47" s="91">
        <v>25.2</v>
      </c>
      <c r="H47" s="91">
        <v>7.8</v>
      </c>
      <c r="I47" s="91">
        <v>4.36</v>
      </c>
      <c r="J47" s="91">
        <v>2.76</v>
      </c>
      <c r="K47" s="91">
        <v>4.36</v>
      </c>
      <c r="L47" s="91">
        <v>6.05</v>
      </c>
      <c r="M47" s="91">
        <v>7.1</v>
      </c>
      <c r="N47" s="92">
        <v>21.5</v>
      </c>
      <c r="O47" s="76">
        <f t="shared" si="7"/>
        <v>2.76</v>
      </c>
    </row>
    <row r="48" spans="1:15" ht="15" customHeight="1">
      <c r="A48" s="20">
        <f t="shared" si="8"/>
        <v>37</v>
      </c>
      <c r="B48" s="21">
        <f t="shared" si="8"/>
        <v>1997</v>
      </c>
      <c r="C48" s="90">
        <v>20.5</v>
      </c>
      <c r="D48" s="91">
        <v>15.8</v>
      </c>
      <c r="E48" s="91">
        <v>19.4</v>
      </c>
      <c r="F48" s="91">
        <v>25.2</v>
      </c>
      <c r="G48" s="91">
        <v>15.3</v>
      </c>
      <c r="H48" s="91">
        <v>4.68</v>
      </c>
      <c r="I48" s="91">
        <v>3.08</v>
      </c>
      <c r="J48" s="91">
        <v>3.08</v>
      </c>
      <c r="K48" s="91">
        <v>2.76</v>
      </c>
      <c r="L48" s="91">
        <v>2.76</v>
      </c>
      <c r="M48" s="91">
        <v>10.1</v>
      </c>
      <c r="N48" s="92">
        <v>10.9</v>
      </c>
      <c r="O48" s="76">
        <f t="shared" si="7"/>
        <v>2.76</v>
      </c>
    </row>
    <row r="49" spans="1:15" ht="15" customHeight="1">
      <c r="A49" s="20">
        <f t="shared" si="8"/>
        <v>38</v>
      </c>
      <c r="B49" s="21">
        <f t="shared" si="8"/>
        <v>1998</v>
      </c>
      <c r="C49" s="90">
        <v>13.4</v>
      </c>
      <c r="D49" s="91">
        <v>16.3</v>
      </c>
      <c r="E49" s="91">
        <v>19.9</v>
      </c>
      <c r="F49" s="91">
        <v>16.3</v>
      </c>
      <c r="G49" s="91">
        <v>15.3</v>
      </c>
      <c r="H49" s="91">
        <v>8.15</v>
      </c>
      <c r="I49" s="91">
        <v>4.36</v>
      </c>
      <c r="J49" s="91">
        <v>3.08</v>
      </c>
      <c r="K49" s="91">
        <v>3.4</v>
      </c>
      <c r="L49" s="91">
        <v>5.35</v>
      </c>
      <c r="M49" s="91">
        <v>7.8</v>
      </c>
      <c r="N49" s="92">
        <v>14.4</v>
      </c>
      <c r="O49" s="76">
        <f t="shared" si="7"/>
        <v>3.08</v>
      </c>
    </row>
    <row r="50" spans="1:15" ht="15" customHeight="1">
      <c r="A50" s="20">
        <f t="shared" si="8"/>
        <v>39</v>
      </c>
      <c r="B50" s="21">
        <f t="shared" si="8"/>
        <v>1999</v>
      </c>
      <c r="C50" s="90">
        <v>16.1</v>
      </c>
      <c r="D50" s="91">
        <v>22</v>
      </c>
      <c r="E50" s="91">
        <v>41.1</v>
      </c>
      <c r="F50" s="91">
        <v>55.2</v>
      </c>
      <c r="G50" s="91">
        <v>17</v>
      </c>
      <c r="H50" s="91">
        <v>7.8</v>
      </c>
      <c r="I50" s="91">
        <v>5</v>
      </c>
      <c r="J50" s="91">
        <v>3.5</v>
      </c>
      <c r="K50" s="91">
        <v>4.25</v>
      </c>
      <c r="L50" s="91">
        <v>4.25</v>
      </c>
      <c r="M50" s="91">
        <v>5.35</v>
      </c>
      <c r="N50" s="92">
        <v>14.3</v>
      </c>
      <c r="O50" s="76">
        <f t="shared" si="7"/>
        <v>3.5</v>
      </c>
    </row>
    <row r="51" spans="1:15" ht="15" customHeight="1" thickBot="1">
      <c r="A51" s="20">
        <f t="shared" si="8"/>
        <v>40</v>
      </c>
      <c r="B51" s="21">
        <f t="shared" si="8"/>
        <v>2000</v>
      </c>
      <c r="C51" s="93">
        <v>27.6</v>
      </c>
      <c r="D51" s="94">
        <v>21.5</v>
      </c>
      <c r="E51" s="94">
        <v>28.7</v>
      </c>
      <c r="F51" s="94">
        <v>25.6</v>
      </c>
      <c r="G51" s="94">
        <v>14.7</v>
      </c>
      <c r="H51" s="94">
        <v>5.7</v>
      </c>
      <c r="I51" s="94">
        <v>3.75</v>
      </c>
      <c r="J51" s="94">
        <v>3</v>
      </c>
      <c r="K51" s="94">
        <v>3</v>
      </c>
      <c r="L51" s="94">
        <v>4.25</v>
      </c>
      <c r="M51" s="94">
        <v>4.75</v>
      </c>
      <c r="N51" s="95">
        <v>5.45</v>
      </c>
      <c r="O51" s="76">
        <f t="shared" si="7"/>
        <v>3</v>
      </c>
    </row>
    <row r="52" spans="1:15" ht="18" customHeight="1" thickBot="1" thickTop="1">
      <c r="A52" s="203" t="s">
        <v>23</v>
      </c>
      <c r="B52" s="204"/>
      <c r="C52" s="77">
        <f>MIN(C42:C51)</f>
        <v>6.4</v>
      </c>
      <c r="D52" s="77">
        <f aca="true" t="shared" si="9" ref="D52:N52">MIN(D42:D51)</f>
        <v>6.4</v>
      </c>
      <c r="E52" s="77">
        <f t="shared" si="9"/>
        <v>7.1</v>
      </c>
      <c r="F52" s="77">
        <f t="shared" si="9"/>
        <v>9.3</v>
      </c>
      <c r="G52" s="77">
        <f t="shared" si="9"/>
        <v>8.15</v>
      </c>
      <c r="H52" s="77">
        <f t="shared" si="9"/>
        <v>3.72</v>
      </c>
      <c r="I52" s="77">
        <f t="shared" si="9"/>
        <v>1.8</v>
      </c>
      <c r="J52" s="77">
        <f t="shared" si="9"/>
        <v>1.64</v>
      </c>
      <c r="K52" s="77">
        <f t="shared" si="9"/>
        <v>1.64</v>
      </c>
      <c r="L52" s="77">
        <f t="shared" si="9"/>
        <v>1.64</v>
      </c>
      <c r="M52" s="77">
        <f t="shared" si="9"/>
        <v>4.04</v>
      </c>
      <c r="N52" s="78">
        <f t="shared" si="9"/>
        <v>3.72</v>
      </c>
      <c r="O52" s="79">
        <f>MIN(O42:O51)</f>
        <v>1.64</v>
      </c>
    </row>
    <row r="53" spans="1:15" ht="24.75" customHeight="1" thickBot="1" thickTop="1">
      <c r="A53" s="201" t="s">
        <v>20</v>
      </c>
      <c r="B53" s="202"/>
      <c r="C53" s="80">
        <f>MIN(C9:C18,C20:C29,C31:C40,C42:C51)</f>
        <v>4.42</v>
      </c>
      <c r="D53" s="80">
        <f aca="true" t="shared" si="10" ref="D53:N53">MIN(D9:D18,D20:D29,D31:D40,D42:D51)</f>
        <v>4.42</v>
      </c>
      <c r="E53" s="80">
        <f t="shared" si="10"/>
        <v>5</v>
      </c>
      <c r="F53" s="80">
        <f t="shared" si="10"/>
        <v>5.32</v>
      </c>
      <c r="G53" s="80">
        <f t="shared" si="10"/>
        <v>5</v>
      </c>
      <c r="H53" s="80">
        <f t="shared" si="10"/>
        <v>1.85</v>
      </c>
      <c r="I53" s="80">
        <f t="shared" si="10"/>
        <v>0.73</v>
      </c>
      <c r="J53" s="80">
        <f t="shared" si="10"/>
        <v>0.65</v>
      </c>
      <c r="K53" s="80">
        <f t="shared" si="10"/>
        <v>0.7</v>
      </c>
      <c r="L53" s="80">
        <f t="shared" si="10"/>
        <v>1.06</v>
      </c>
      <c r="M53" s="80">
        <f t="shared" si="10"/>
        <v>1.66</v>
      </c>
      <c r="N53" s="80">
        <f t="shared" si="10"/>
        <v>3.22</v>
      </c>
      <c r="O53" s="81">
        <f>MIN(O9:O18,O20:O29,O31:O40,O42:O51)</f>
        <v>0.65</v>
      </c>
    </row>
    <row r="54" ht="13.5" thickTop="1"/>
    <row r="70" spans="1:15" ht="12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</row>
    <row r="71" spans="1:15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12.75">
      <c r="A72" s="25"/>
      <c r="B72" s="25"/>
      <c r="C72" s="25"/>
      <c r="D72" s="25"/>
      <c r="E72" s="25"/>
      <c r="F72" s="26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ht="12.75">
      <c r="A74" s="27"/>
      <c r="B74" s="28"/>
      <c r="C74" s="28"/>
      <c r="D74" s="28"/>
      <c r="E74" s="28"/>
      <c r="F74" s="28"/>
      <c r="G74" s="29"/>
      <c r="H74" s="30"/>
      <c r="I74" s="27"/>
      <c r="J74" s="29"/>
      <c r="K74" s="28"/>
      <c r="L74" s="28"/>
      <c r="M74" s="28"/>
      <c r="N74" s="28"/>
      <c r="O74" s="29"/>
    </row>
    <row r="75" spans="1:15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ht="12.75">
      <c r="A76" s="32"/>
      <c r="B76" s="3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4"/>
    </row>
    <row r="77" spans="1:15" ht="15.75">
      <c r="A77" s="32"/>
      <c r="B77" s="33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6"/>
    </row>
    <row r="78" spans="1:15" ht="12.75">
      <c r="A78" s="37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9"/>
    </row>
    <row r="79" spans="1:15" ht="12.75">
      <c r="A79" s="37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9"/>
    </row>
    <row r="80" spans="1:15" ht="12.75">
      <c r="A80" s="37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2.75">
      <c r="A81" s="37"/>
      <c r="B81" s="37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39"/>
    </row>
    <row r="82" spans="1:15" ht="12.75">
      <c r="A82" s="37"/>
      <c r="B82" s="37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39"/>
    </row>
    <row r="83" spans="1:15" ht="12.75">
      <c r="A83" s="37"/>
      <c r="B83" s="37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39"/>
    </row>
    <row r="84" spans="1:15" ht="12.75">
      <c r="A84" s="37"/>
      <c r="B84" s="37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39"/>
    </row>
    <row r="85" spans="1:15" ht="12.75">
      <c r="A85" s="37"/>
      <c r="B85" s="37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39"/>
    </row>
    <row r="86" spans="1:15" ht="12.75">
      <c r="A86" s="37"/>
      <c r="B86" s="37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39"/>
    </row>
    <row r="87" spans="1:15" ht="12.75">
      <c r="A87" s="37"/>
      <c r="B87" s="37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39"/>
    </row>
    <row r="88" spans="1:15" ht="12.75">
      <c r="A88" s="42"/>
      <c r="B88" s="37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39"/>
    </row>
    <row r="89" spans="1:15" ht="12.75">
      <c r="A89" s="42"/>
      <c r="B89" s="37"/>
      <c r="C89" s="41"/>
      <c r="D89" s="41"/>
      <c r="E89" s="41"/>
      <c r="F89" s="43"/>
      <c r="G89" s="43"/>
      <c r="H89" s="43"/>
      <c r="I89" s="43"/>
      <c r="J89" s="43"/>
      <c r="K89" s="43"/>
      <c r="L89" s="43"/>
      <c r="M89" s="43"/>
      <c r="N89" s="43"/>
      <c r="O89" s="39"/>
    </row>
    <row r="90" spans="1:15" ht="12.75">
      <c r="A90" s="42"/>
      <c r="B90" s="37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39"/>
    </row>
    <row r="91" spans="1:15" ht="12.75">
      <c r="A91" s="42"/>
      <c r="B91" s="37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39"/>
    </row>
    <row r="92" spans="1:15" ht="12.75">
      <c r="A92" s="42"/>
      <c r="B92" s="37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9"/>
    </row>
    <row r="93" spans="1:15" ht="12.75">
      <c r="A93" s="42"/>
      <c r="B93" s="37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39"/>
    </row>
    <row r="94" spans="1:15" ht="12.75">
      <c r="A94" s="42"/>
      <c r="B94" s="37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39"/>
    </row>
    <row r="95" spans="1:15" ht="12.75">
      <c r="A95" s="42"/>
      <c r="B95" s="37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39"/>
    </row>
    <row r="96" spans="1:15" ht="12.75">
      <c r="A96" s="42"/>
      <c r="B96" s="37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39"/>
    </row>
    <row r="97" spans="1:15" ht="12.75">
      <c r="A97" s="42"/>
      <c r="B97" s="37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9"/>
    </row>
    <row r="98" spans="1:15" ht="12.75">
      <c r="A98" s="42"/>
      <c r="B98" s="37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39"/>
    </row>
    <row r="99" spans="1:15" ht="12.75">
      <c r="A99" s="42"/>
      <c r="B99" s="37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39"/>
    </row>
    <row r="100" spans="1:15" ht="12.75">
      <c r="A100" s="42"/>
      <c r="B100" s="37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39"/>
    </row>
    <row r="101" spans="1:15" ht="12.75">
      <c r="A101" s="42"/>
      <c r="B101" s="37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39"/>
    </row>
    <row r="102" spans="1:15" ht="12.75">
      <c r="A102" s="42"/>
      <c r="B102" s="37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39"/>
    </row>
    <row r="103" spans="1:15" ht="12.75">
      <c r="A103" s="42"/>
      <c r="B103" s="37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39"/>
    </row>
    <row r="104" spans="1:15" ht="12.75">
      <c r="A104" s="42"/>
      <c r="B104" s="37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39"/>
    </row>
    <row r="105" spans="1:15" ht="12.75">
      <c r="A105" s="42"/>
      <c r="B105" s="37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39"/>
    </row>
    <row r="106" spans="1:15" ht="12.75">
      <c r="A106" s="42"/>
      <c r="B106" s="37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39"/>
    </row>
    <row r="107" spans="1:15" ht="12.75">
      <c r="A107" s="42"/>
      <c r="B107" s="37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39"/>
    </row>
    <row r="108" spans="1:15" ht="12.75">
      <c r="A108" s="42"/>
      <c r="B108" s="37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39"/>
    </row>
    <row r="109" spans="1:15" ht="12.75">
      <c r="A109" s="42"/>
      <c r="B109" s="37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39"/>
    </row>
    <row r="110" spans="1:15" ht="12.75">
      <c r="A110" s="42"/>
      <c r="B110" s="37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39"/>
    </row>
    <row r="111" spans="1:15" ht="12.75">
      <c r="A111" s="42"/>
      <c r="B111" s="37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39"/>
    </row>
    <row r="112" spans="1:15" ht="12.75">
      <c r="A112" s="42"/>
      <c r="B112" s="37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39"/>
    </row>
    <row r="113" spans="1:15" ht="12.75">
      <c r="A113" s="44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7"/>
    </row>
    <row r="114" spans="1:15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2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4"/>
    </row>
    <row r="131" spans="1:15" ht="12.75">
      <c r="A131" s="25"/>
      <c r="B131" s="25"/>
      <c r="C131" s="25"/>
      <c r="D131" s="48"/>
      <c r="E131" s="48"/>
      <c r="F131" s="48"/>
      <c r="G131" s="48"/>
      <c r="H131" s="48"/>
      <c r="I131" s="48"/>
      <c r="J131" s="48"/>
      <c r="K131" s="48"/>
      <c r="L131" s="48"/>
      <c r="M131" s="25"/>
      <c r="N131" s="25"/>
      <c r="O131" s="25"/>
    </row>
    <row r="132" spans="1:15" ht="12.75">
      <c r="A132" s="25"/>
      <c r="B132" s="25"/>
      <c r="C132" s="25"/>
      <c r="D132" s="25"/>
      <c r="E132" s="25"/>
      <c r="F132" s="26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ht="12.75">
      <c r="A134" s="27"/>
      <c r="B134" s="28"/>
      <c r="C134" s="28"/>
      <c r="D134" s="28"/>
      <c r="E134" s="28"/>
      <c r="F134" s="28"/>
      <c r="G134" s="29"/>
      <c r="H134" s="30"/>
      <c r="I134" s="27"/>
      <c r="J134" s="29"/>
      <c r="K134" s="28"/>
      <c r="L134" s="28"/>
      <c r="M134" s="28"/>
      <c r="N134" s="28"/>
      <c r="O134" s="29"/>
    </row>
    <row r="135" spans="1:15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2.75">
      <c r="A136" s="32"/>
      <c r="B136" s="33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4"/>
    </row>
    <row r="137" spans="1:15" ht="15.75">
      <c r="A137" s="32"/>
      <c r="B137" s="33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6"/>
    </row>
    <row r="138" spans="1:15" ht="18.75" customHeight="1">
      <c r="A138" s="37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9"/>
    </row>
    <row r="139" spans="1:15" ht="18.75" customHeight="1">
      <c r="A139" s="37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</row>
    <row r="140" spans="1:15" ht="18.75" customHeight="1">
      <c r="A140" s="37"/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</row>
    <row r="141" spans="1:15" ht="18.75" customHeight="1">
      <c r="A141" s="37"/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</row>
    <row r="142" spans="1:15" ht="18.75" customHeight="1">
      <c r="A142" s="37"/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</row>
    <row r="143" spans="1:15" ht="18.75" customHeight="1">
      <c r="A143" s="37"/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</row>
    <row r="144" spans="1:15" ht="18.75" customHeight="1">
      <c r="A144" s="37"/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9"/>
    </row>
    <row r="145" spans="1:15" ht="18.75" customHeight="1">
      <c r="A145" s="37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9"/>
    </row>
    <row r="146" spans="1:15" ht="18.75" customHeight="1">
      <c r="A146" s="37"/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9"/>
    </row>
    <row r="147" spans="1:15" ht="18.75" customHeight="1">
      <c r="A147" s="37"/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9"/>
    </row>
    <row r="148" spans="1:15" ht="18.75" customHeight="1">
      <c r="A148" s="42"/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9"/>
    </row>
    <row r="149" spans="1:15" ht="18.75" customHeight="1">
      <c r="A149" s="42"/>
      <c r="B149" s="37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9"/>
    </row>
    <row r="150" spans="1:15" ht="18.75" customHeight="1">
      <c r="A150" s="42"/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9"/>
    </row>
    <row r="151" spans="1:15" ht="18.75" customHeight="1">
      <c r="A151" s="42"/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9"/>
    </row>
    <row r="152" spans="1:15" ht="18.75" customHeight="1">
      <c r="A152" s="42"/>
      <c r="B152" s="3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9"/>
    </row>
    <row r="153" spans="1:15" ht="18.75" customHeight="1">
      <c r="A153" s="42"/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9"/>
    </row>
    <row r="154" spans="1:15" ht="18.75" customHeight="1">
      <c r="A154" s="42"/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9"/>
    </row>
    <row r="155" spans="1:15" ht="18.75" customHeight="1">
      <c r="A155" s="42"/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9"/>
    </row>
    <row r="156" spans="1:15" ht="18.75" customHeight="1">
      <c r="A156" s="42"/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9"/>
    </row>
    <row r="157" spans="1:15" ht="18.75" customHeight="1">
      <c r="A157" s="42"/>
      <c r="B157" s="37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9"/>
    </row>
    <row r="158" spans="1:15" ht="18.75" customHeight="1">
      <c r="A158" s="42"/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9"/>
    </row>
    <row r="159" spans="1:15" ht="18.75" customHeight="1">
      <c r="A159" s="42"/>
      <c r="B159" s="37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9"/>
    </row>
    <row r="160" spans="1:15" ht="18.75" customHeight="1">
      <c r="A160" s="42"/>
      <c r="B160" s="3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/>
    </row>
    <row r="161" spans="1:15" ht="18.75" customHeight="1">
      <c r="A161" s="42"/>
      <c r="B161" s="37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9"/>
    </row>
    <row r="162" spans="1:15" ht="18.75" customHeight="1">
      <c r="A162" s="42"/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9"/>
    </row>
    <row r="163" spans="1:15" ht="18.75" customHeight="1">
      <c r="A163" s="42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9"/>
    </row>
    <row r="164" spans="1:15" ht="18.75" customHeight="1">
      <c r="A164" s="42"/>
      <c r="B164" s="37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9"/>
    </row>
    <row r="165" spans="1:15" ht="18.75" customHeight="1">
      <c r="A165" s="42"/>
      <c r="B165" s="37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9"/>
    </row>
    <row r="166" spans="1:15" ht="18.75" customHeight="1">
      <c r="A166" s="42"/>
      <c r="B166" s="37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9"/>
    </row>
    <row r="167" spans="1:15" ht="18.75" customHeight="1">
      <c r="A167" s="42"/>
      <c r="B167" s="37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9"/>
    </row>
    <row r="168" spans="1:15" ht="18.75" customHeight="1">
      <c r="A168" s="42"/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9"/>
    </row>
    <row r="169" spans="1:15" ht="18.75" customHeight="1">
      <c r="A169" s="42"/>
      <c r="B169" s="37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9"/>
    </row>
    <row r="170" spans="1:15" ht="18.75" customHeight="1">
      <c r="A170" s="42"/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9"/>
    </row>
    <row r="171" spans="1:15" ht="18.75" customHeight="1">
      <c r="A171" s="42"/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9"/>
    </row>
    <row r="172" spans="1:15" ht="18.75" customHeight="1">
      <c r="A172" s="42"/>
      <c r="B172" s="37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9"/>
    </row>
    <row r="173" spans="1:15" ht="18.75" customHeight="1">
      <c r="A173" s="44"/>
      <c r="B173" s="45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7"/>
    </row>
    <row r="174" spans="1:15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5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5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1:15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1:15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1:15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1:15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1:15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1:15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1:15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1:15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1:15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1:15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1:15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5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1:15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1:15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1:15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1:15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1:15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1:15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1:15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1:15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1:15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1:15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1:15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1:15" ht="12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1:15" ht="12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1:15" ht="12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1:15" ht="12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1:15" ht="12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1:15" ht="12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1:15" ht="12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1:15" ht="12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2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1:15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1:15" ht="12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1:15" ht="12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1:15" ht="12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1:15" ht="12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1:15" ht="12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1:15" ht="12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1:15" ht="12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1:15" ht="12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1:15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15" ht="12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1:15" ht="12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1:15" ht="12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1:15" ht="12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1:15" ht="12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1:15" ht="12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2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1:15" ht="12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</row>
    <row r="282" spans="1:15" ht="12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1:15" ht="12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1:15" ht="12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</row>
    <row r="285" spans="1:15" ht="12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1:15" ht="12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1:15" ht="12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1:15" ht="12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1:15" ht="12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1:15" ht="12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1:15" ht="12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1:15" ht="12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</row>
    <row r="293" spans="1:15" ht="12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1:15" ht="12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1:15" ht="12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1:15" ht="12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2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1:15" ht="12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1:15" ht="12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1:15" ht="12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1:15" ht="12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1:15" ht="12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</row>
    <row r="303" spans="1:15" ht="12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</row>
    <row r="304" spans="1:15" ht="12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</row>
    <row r="305" spans="1:15" ht="12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</row>
    <row r="306" spans="1:15" ht="12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</row>
    <row r="307" spans="1:15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</row>
    <row r="308" spans="1:15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</row>
    <row r="309" spans="1:15" ht="12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</row>
    <row r="310" spans="1:15" ht="12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</row>
    <row r="311" spans="1:15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</row>
    <row r="312" spans="1:15" ht="12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</row>
    <row r="313" spans="1:15" ht="12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2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</row>
    <row r="315" spans="1:15" ht="12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</row>
    <row r="316" spans="1:15" ht="12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</row>
    <row r="317" spans="1:15" ht="12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</row>
    <row r="318" spans="1:15" ht="12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</row>
    <row r="319" spans="1:15" ht="12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</row>
    <row r="320" spans="1:15" ht="12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</row>
    <row r="321" spans="1:15" ht="12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</row>
    <row r="322" spans="1:15" ht="12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</row>
    <row r="323" spans="1:15" ht="12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</row>
    <row r="324" spans="1:15" ht="12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</row>
    <row r="325" spans="1:15" ht="12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</row>
    <row r="326" spans="1:15" ht="12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</row>
    <row r="327" spans="1:15" ht="12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</row>
    <row r="328" spans="1:15" ht="12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</row>
    <row r="329" spans="1:15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</row>
    <row r="330" spans="1:15" ht="12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2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</row>
    <row r="332" spans="1:15" ht="12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</row>
    <row r="333" spans="1:15" ht="12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</row>
    <row r="334" spans="1:15" ht="12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</row>
    <row r="335" spans="1:15" ht="12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</row>
    <row r="336" spans="1:15" ht="12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</row>
    <row r="337" spans="1:15" ht="12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</row>
    <row r="338" spans="1:15" ht="12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</row>
    <row r="339" spans="1:15" ht="12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</row>
    <row r="340" spans="1:15" ht="12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</row>
    <row r="341" spans="1:15" ht="12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</row>
    <row r="342" spans="1:15" ht="12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</row>
    <row r="343" spans="1:15" ht="12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</row>
    <row r="344" spans="1:15" ht="12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</row>
    <row r="345" spans="1:15" ht="12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</row>
    <row r="346" spans="1:15" ht="12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</row>
    <row r="347" spans="1:15" ht="12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2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</row>
    <row r="349" spans="1:15" ht="12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</row>
    <row r="350" spans="1:15" ht="12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</row>
    <row r="351" spans="1:15" ht="12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</row>
    <row r="352" spans="1:15" ht="12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</row>
    <row r="353" spans="1:15" ht="12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</row>
    <row r="354" spans="1:15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</row>
    <row r="355" spans="1:15" ht="12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</row>
    <row r="356" spans="1:15" ht="12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</row>
    <row r="357" spans="1:15" ht="12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</row>
    <row r="358" spans="1:15" ht="12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</row>
    <row r="359" spans="1:15" ht="12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</row>
    <row r="360" spans="1:15" ht="12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</row>
    <row r="361" spans="1:15" ht="12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</row>
    <row r="362" spans="1:15" ht="12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</row>
    <row r="363" spans="1:15" ht="12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</row>
    <row r="364" spans="1:15" ht="12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2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</row>
    <row r="366" spans="1:15" ht="12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</row>
    <row r="367" spans="1:15" ht="12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</row>
    <row r="368" spans="1:15" ht="12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</row>
    <row r="369" spans="1:15" ht="12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</row>
    <row r="370" spans="1:15" ht="12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</row>
    <row r="371" spans="1:15" ht="12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</row>
    <row r="372" spans="1:15" ht="12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</row>
    <row r="373" spans="1:15" ht="12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</row>
    <row r="374" spans="1:15" ht="12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</row>
    <row r="375" spans="1:15" ht="12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</row>
    <row r="376" spans="1:15" ht="12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</row>
    <row r="377" spans="1:15" ht="12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</row>
    <row r="378" spans="1:15" ht="12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</row>
    <row r="379" spans="1:15" ht="12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</row>
    <row r="380" spans="1:15" ht="12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</row>
    <row r="381" spans="1:15" ht="12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2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</row>
    <row r="383" spans="1:15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</row>
    <row r="384" spans="1:15" ht="12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</row>
    <row r="385" spans="1:15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</row>
    <row r="386" spans="1:15" ht="12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</row>
    <row r="387" spans="1:15" ht="12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</row>
    <row r="388" spans="1:15" ht="12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</row>
    <row r="389" spans="1:15" ht="12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</row>
    <row r="390" spans="1:15" ht="12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</row>
    <row r="391" spans="1:15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</row>
    <row r="392" spans="1:15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</row>
    <row r="393" spans="1:15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</row>
    <row r="394" spans="1:15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</row>
    <row r="395" spans="1:15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</row>
    <row r="396" spans="1:15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</row>
    <row r="397" spans="1:15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</row>
    <row r="398" spans="1:15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</row>
    <row r="400" spans="1:15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</row>
    <row r="401" spans="1:15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</row>
    <row r="402" spans="1:15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</row>
    <row r="403" spans="1:15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</row>
    <row r="404" spans="1:15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</row>
    <row r="405" spans="1:15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</row>
    <row r="406" spans="1:15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</row>
    <row r="407" spans="1:15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</row>
    <row r="408" spans="1:15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</row>
    <row r="409" spans="1:15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</row>
    <row r="410" spans="1:15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</row>
    <row r="411" spans="1:15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</row>
    <row r="412" spans="1:15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</row>
    <row r="413" spans="1:15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</row>
    <row r="414" spans="1:15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</row>
    <row r="415" spans="1:15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</row>
    <row r="417" spans="1:15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</row>
    <row r="418" spans="1:15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</row>
    <row r="419" spans="1:15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</row>
    <row r="420" spans="1:15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</row>
    <row r="421" spans="1:15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</row>
    <row r="422" spans="1:15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</row>
    <row r="423" spans="1:15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</row>
    <row r="424" spans="1:15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</row>
    <row r="425" spans="1:15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</row>
    <row r="426" spans="1:15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</row>
    <row r="427" spans="1:15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</row>
    <row r="428" spans="1:15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</row>
    <row r="429" spans="1:15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</row>
    <row r="430" spans="1:15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</row>
    <row r="431" spans="1:15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</row>
    <row r="432" spans="1:15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</row>
    <row r="434" spans="1:15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</row>
    <row r="435" spans="1:15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</row>
    <row r="436" spans="1:15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</row>
    <row r="437" spans="1:15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</row>
    <row r="438" spans="1:15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</row>
    <row r="439" spans="1:15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</row>
    <row r="440" spans="1:15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</row>
    <row r="441" spans="1:15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</row>
    <row r="442" spans="1:15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</row>
    <row r="443" spans="1:15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</row>
    <row r="444" spans="1:15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</row>
    <row r="445" spans="1:15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</row>
    <row r="446" spans="1:15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</row>
    <row r="447" spans="1:15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</row>
    <row r="448" spans="1:15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</row>
    <row r="449" spans="1:15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</row>
    <row r="451" spans="1:15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</row>
    <row r="452" spans="1:15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</row>
    <row r="453" spans="1:15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</row>
    <row r="454" spans="1:15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</row>
    <row r="455" spans="1:15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</row>
    <row r="456" spans="1:15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</row>
    <row r="457" spans="1:15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</row>
    <row r="458" spans="1:15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</row>
    <row r="459" spans="1:15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</row>
    <row r="460" spans="1:15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</row>
    <row r="461" spans="1:15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</row>
    <row r="462" spans="1:15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</row>
    <row r="463" spans="1:15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</row>
    <row r="464" spans="1:15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</row>
    <row r="465" spans="1:15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</row>
    <row r="466" spans="1:15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</row>
    <row r="468" spans="1:15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</row>
    <row r="469" spans="1:15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</row>
    <row r="470" spans="1:15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</row>
    <row r="471" spans="1:15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</row>
    <row r="472" spans="1:15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</row>
    <row r="473" spans="1:15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</row>
    <row r="474" spans="1:15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</row>
    <row r="475" spans="1:15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</row>
    <row r="476" spans="1:15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</row>
    <row r="477" spans="1:15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</row>
    <row r="478" spans="1:15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</row>
    <row r="479" spans="1:15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</row>
    <row r="480" spans="1:15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</row>
    <row r="481" spans="1:15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</row>
    <row r="482" spans="1:15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</row>
    <row r="483" spans="1:15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</row>
    <row r="485" spans="1:15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</row>
    <row r="486" spans="1:15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</row>
    <row r="487" spans="1:15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</row>
    <row r="488" spans="1:15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</row>
    <row r="489" spans="1:15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</row>
    <row r="490" spans="1:15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</row>
    <row r="491" spans="1:15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</row>
    <row r="492" spans="1:15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</row>
    <row r="493" spans="1:15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</row>
    <row r="494" spans="1:15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</row>
    <row r="495" spans="1:15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</row>
    <row r="496" spans="1:15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</row>
    <row r="497" spans="1:15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</row>
    <row r="498" spans="1:15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</row>
    <row r="499" spans="1:15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</row>
    <row r="500" spans="1:15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</row>
    <row r="502" spans="1:15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</row>
    <row r="503" spans="1:15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</row>
    <row r="504" spans="1:15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</row>
    <row r="505" spans="1:15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</row>
    <row r="506" spans="1:15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</row>
    <row r="507" spans="1:15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</row>
    <row r="508" spans="1:15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</row>
    <row r="509" spans="1:15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</row>
    <row r="510" spans="1:15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</row>
    <row r="511" spans="1:15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</row>
    <row r="512" spans="1:15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</row>
    <row r="513" spans="1:15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</row>
    <row r="514" spans="1:15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</row>
    <row r="515" spans="1:15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</row>
    <row r="516" spans="1:15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</row>
    <row r="517" spans="1:15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</row>
    <row r="519" spans="1:15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</row>
    <row r="520" spans="1:15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</row>
    <row r="521" spans="1:15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</row>
    <row r="522" spans="1:15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</row>
    <row r="523" spans="1:15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</row>
    <row r="524" spans="1:15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</row>
    <row r="525" spans="1:15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</row>
    <row r="526" spans="1:15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</row>
    <row r="527" spans="1:15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</row>
    <row r="528" spans="1:15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</row>
    <row r="529" spans="1:15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</row>
    <row r="530" spans="1:15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</row>
    <row r="531" spans="1:15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</row>
    <row r="532" spans="1:15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</row>
    <row r="533" spans="1:15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</row>
    <row r="534" spans="1:15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</row>
    <row r="536" spans="1:15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</row>
    <row r="537" spans="1:15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</row>
    <row r="538" spans="1:15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</row>
    <row r="539" spans="1:15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</row>
    <row r="540" spans="1:15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</row>
    <row r="541" spans="1:15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</row>
    <row r="542" spans="1:15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</row>
    <row r="543" spans="1:15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</row>
    <row r="544" spans="1:15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</row>
    <row r="545" spans="1:15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</row>
    <row r="546" spans="1:15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</row>
    <row r="547" spans="1:15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</row>
    <row r="548" spans="1:15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</row>
    <row r="549" spans="1:15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</row>
    <row r="550" spans="1:15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</row>
    <row r="551" spans="1:15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</row>
    <row r="553" spans="1:15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</row>
    <row r="554" spans="1:15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</row>
    <row r="555" spans="1:15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</row>
    <row r="556" spans="1:15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</row>
    <row r="557" spans="1:15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</row>
    <row r="558" spans="1:15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</row>
    <row r="559" spans="1:15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</row>
    <row r="560" spans="1:15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</row>
    <row r="561" spans="1:15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</row>
    <row r="562" spans="1:15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</row>
    <row r="563" spans="1:15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</row>
    <row r="564" spans="1:15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</row>
    <row r="565" spans="1:15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</row>
    <row r="566" spans="1:15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</row>
    <row r="567" spans="1:15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</row>
    <row r="568" spans="1:15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</row>
    <row r="570" spans="1:15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</row>
    <row r="571" spans="1:15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</row>
    <row r="572" spans="1:15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</row>
    <row r="573" spans="1:15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</row>
    <row r="574" spans="1:15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</row>
    <row r="575" spans="1:15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</row>
    <row r="576" spans="1:15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</row>
    <row r="577" spans="1:15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</row>
    <row r="578" spans="1:15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</row>
  </sheetData>
  <sheetProtection/>
  <mergeCells count="5">
    <mergeCell ref="A53:B53"/>
    <mergeCell ref="A19:B19"/>
    <mergeCell ref="A30:B30"/>
    <mergeCell ref="A41:B41"/>
    <mergeCell ref="A52:B52"/>
  </mergeCells>
  <printOptions horizontalCentered="1" verticalCentered="1"/>
  <pageMargins left="0.9448818897637796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15" width="5.7109375" style="0" customWidth="1"/>
    <col min="17" max="41" width="6.7109375" style="0" customWidth="1"/>
  </cols>
  <sheetData>
    <row r="1" spans="1:15" ht="18.75" customHeight="1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2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 ht="12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2.75" customHeight="1">
      <c r="A4" s="85"/>
      <c r="B4" s="85"/>
      <c r="C4" s="85"/>
      <c r="D4" s="85"/>
      <c r="E4" s="85"/>
      <c r="J4" s="85"/>
      <c r="K4" s="85"/>
      <c r="L4" s="85"/>
      <c r="M4" s="85"/>
      <c r="N4" s="85"/>
      <c r="O4" s="85"/>
    </row>
    <row r="5" spans="1:14" ht="15" customHeight="1">
      <c r="A5" s="174" t="s">
        <v>39</v>
      </c>
      <c r="B5" s="175"/>
      <c r="C5" s="175"/>
      <c r="D5" s="175"/>
      <c r="E5" s="175"/>
      <c r="F5" s="175"/>
      <c r="G5" s="176"/>
      <c r="H5" s="176"/>
      <c r="I5" s="167"/>
      <c r="J5" s="167"/>
      <c r="K5" s="177" t="s">
        <v>41</v>
      </c>
      <c r="L5" s="175"/>
      <c r="M5" s="175"/>
      <c r="N5" s="175"/>
    </row>
    <row r="6" spans="1:15" ht="15" customHeight="1">
      <c r="A6" s="174" t="s">
        <v>40</v>
      </c>
      <c r="B6" s="176"/>
      <c r="C6" s="175"/>
      <c r="D6" s="175"/>
      <c r="E6" s="175"/>
      <c r="F6" s="175"/>
      <c r="G6" s="176"/>
      <c r="H6" s="175"/>
      <c r="I6" s="85"/>
      <c r="J6" s="85"/>
      <c r="K6" s="85"/>
      <c r="L6" s="85"/>
      <c r="M6" s="85"/>
      <c r="N6" s="85"/>
      <c r="O6" s="85"/>
    </row>
    <row r="7" spans="1:15" ht="12.75" customHeight="1">
      <c r="A7" s="86"/>
      <c r="B7" s="88"/>
      <c r="C7" s="87"/>
      <c r="D7" s="87"/>
      <c r="E7" s="87"/>
      <c r="F7" s="87"/>
      <c r="G7" s="88"/>
      <c r="H7" s="87"/>
      <c r="I7" s="87"/>
      <c r="J7" s="87"/>
      <c r="K7" s="87"/>
      <c r="L7" s="87"/>
      <c r="M7" s="87"/>
      <c r="N7" s="87"/>
      <c r="O7" s="87"/>
    </row>
    <row r="8" spans="1:15" ht="12.75" customHeight="1">
      <c r="A8" s="86"/>
      <c r="B8" s="88"/>
      <c r="C8" s="87"/>
      <c r="D8" s="87"/>
      <c r="E8" s="87"/>
      <c r="F8" s="87"/>
      <c r="G8" s="88"/>
      <c r="H8" s="87"/>
      <c r="I8" s="87"/>
      <c r="J8" s="87"/>
      <c r="K8" s="87"/>
      <c r="L8" s="87"/>
      <c r="M8" s="87"/>
      <c r="N8" s="87"/>
      <c r="O8" s="87"/>
    </row>
    <row r="9" spans="1:15" ht="12.75" customHeight="1">
      <c r="A9" s="100"/>
      <c r="B9" s="101"/>
      <c r="C9" s="85"/>
      <c r="D9" s="85"/>
      <c r="E9" s="85"/>
      <c r="F9" s="85"/>
      <c r="G9" s="101"/>
      <c r="H9" s="85"/>
      <c r="I9" s="85"/>
      <c r="J9" s="85"/>
      <c r="K9" s="85"/>
      <c r="L9" s="85"/>
      <c r="M9" s="85"/>
      <c r="N9" s="85"/>
      <c r="O9" s="85"/>
    </row>
    <row r="10" spans="1:11" ht="12.75" customHeight="1">
      <c r="A10" s="198" t="s">
        <v>29</v>
      </c>
      <c r="B10" s="199"/>
      <c r="C10" s="199"/>
      <c r="D10" s="199"/>
      <c r="E10" s="200"/>
      <c r="F10" s="102"/>
      <c r="G10" s="1"/>
      <c r="H10" s="1"/>
      <c r="I10" s="103"/>
      <c r="J10" s="1"/>
      <c r="K10" s="102"/>
    </row>
    <row r="11" ht="6" customHeight="1"/>
    <row r="12" spans="1:15" ht="13.5" customHeight="1">
      <c r="A12" s="104" t="s">
        <v>1</v>
      </c>
      <c r="B12" s="104" t="s">
        <v>30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O12" s="108" t="s">
        <v>31</v>
      </c>
    </row>
    <row r="13" spans="1:15" ht="13.5" customHeight="1" thickBot="1">
      <c r="A13" s="109" t="s">
        <v>2</v>
      </c>
      <c r="B13" s="109" t="s">
        <v>3</v>
      </c>
      <c r="C13" s="110" t="s">
        <v>4</v>
      </c>
      <c r="D13" s="111" t="s">
        <v>5</v>
      </c>
      <c r="E13" s="111" t="s">
        <v>6</v>
      </c>
      <c r="F13" s="111" t="s">
        <v>7</v>
      </c>
      <c r="G13" s="111" t="s">
        <v>8</v>
      </c>
      <c r="H13" s="111" t="s">
        <v>9</v>
      </c>
      <c r="I13" s="111" t="s">
        <v>10</v>
      </c>
      <c r="J13" s="111" t="s">
        <v>11</v>
      </c>
      <c r="K13" s="111" t="s">
        <v>12</v>
      </c>
      <c r="L13" s="111" t="s">
        <v>13</v>
      </c>
      <c r="M13" s="111" t="s">
        <v>14</v>
      </c>
      <c r="N13" s="112" t="s">
        <v>15</v>
      </c>
      <c r="O13" s="113" t="s">
        <v>27</v>
      </c>
    </row>
    <row r="14" spans="1:15" ht="15" customHeight="1" thickTop="1">
      <c r="A14" s="114">
        <v>1</v>
      </c>
      <c r="B14" s="115">
        <v>2001</v>
      </c>
      <c r="C14" s="116">
        <v>6.75</v>
      </c>
      <c r="D14" s="97">
        <v>7.8</v>
      </c>
      <c r="E14" s="97">
        <v>6.75</v>
      </c>
      <c r="F14" s="97">
        <v>6.4</v>
      </c>
      <c r="G14" s="97">
        <v>7.8</v>
      </c>
      <c r="H14" s="97">
        <v>2.75</v>
      </c>
      <c r="I14" s="97">
        <v>2.35</v>
      </c>
      <c r="J14" s="97">
        <v>2.35</v>
      </c>
      <c r="K14" s="97">
        <v>2.75</v>
      </c>
      <c r="L14" s="97">
        <v>3</v>
      </c>
      <c r="M14" s="97">
        <v>3</v>
      </c>
      <c r="N14" s="117">
        <v>3.25</v>
      </c>
      <c r="O14" s="118">
        <f aca="true" t="shared" si="0" ref="O14:O23">MIN(C14:N14)</f>
        <v>2.35</v>
      </c>
    </row>
    <row r="15" spans="1:15" ht="15" customHeight="1">
      <c r="A15" s="114">
        <f>+A14+1</f>
        <v>2</v>
      </c>
      <c r="B15" s="115">
        <f>+B14+1</f>
        <v>2002</v>
      </c>
      <c r="C15" s="119">
        <v>5.35</v>
      </c>
      <c r="D15" s="98">
        <v>7.45</v>
      </c>
      <c r="E15" s="98">
        <v>6.75</v>
      </c>
      <c r="F15" s="98">
        <v>18</v>
      </c>
      <c r="G15" s="98">
        <v>16.1</v>
      </c>
      <c r="H15" s="98">
        <v>4.5</v>
      </c>
      <c r="I15" s="98">
        <v>3.25</v>
      </c>
      <c r="J15" s="98">
        <v>3.25</v>
      </c>
      <c r="K15" s="98">
        <v>5</v>
      </c>
      <c r="L15" s="98">
        <v>13.8</v>
      </c>
      <c r="M15" s="98">
        <v>10.9</v>
      </c>
      <c r="N15" s="120">
        <v>10.9</v>
      </c>
      <c r="O15" s="118">
        <f t="shared" si="0"/>
        <v>3.25</v>
      </c>
    </row>
    <row r="16" spans="1:15" ht="15" customHeight="1">
      <c r="A16" s="114">
        <f aca="true" t="shared" si="1" ref="A16:B23">+A15+1</f>
        <v>3</v>
      </c>
      <c r="B16" s="115">
        <f t="shared" si="1"/>
        <v>2003</v>
      </c>
      <c r="C16" s="119">
        <v>46</v>
      </c>
      <c r="D16" s="98">
        <v>32.9</v>
      </c>
      <c r="E16" s="98">
        <v>24.4</v>
      </c>
      <c r="F16" s="98">
        <v>32.9</v>
      </c>
      <c r="G16" s="98">
        <v>22.3</v>
      </c>
      <c r="H16" s="98">
        <v>11.7</v>
      </c>
      <c r="I16" s="98">
        <v>4.75</v>
      </c>
      <c r="J16" s="98">
        <v>4.75</v>
      </c>
      <c r="K16" s="98">
        <v>4.25</v>
      </c>
      <c r="L16" s="98">
        <v>4.5</v>
      </c>
      <c r="M16" s="98">
        <v>10.5</v>
      </c>
      <c r="N16" s="120">
        <v>10.9</v>
      </c>
      <c r="O16" s="118">
        <f t="shared" si="0"/>
        <v>4.25</v>
      </c>
    </row>
    <row r="17" spans="1:15" ht="15" customHeight="1">
      <c r="A17" s="114">
        <f t="shared" si="1"/>
        <v>4</v>
      </c>
      <c r="B17" s="115">
        <f t="shared" si="1"/>
        <v>2004</v>
      </c>
      <c r="C17" s="119">
        <v>19</v>
      </c>
      <c r="D17" s="98">
        <v>21</v>
      </c>
      <c r="E17" s="98">
        <v>28</v>
      </c>
      <c r="F17" s="98">
        <v>27.4</v>
      </c>
      <c r="G17" s="98">
        <v>22.6</v>
      </c>
      <c r="H17" s="98">
        <v>14.7</v>
      </c>
      <c r="I17" s="98">
        <v>6.75</v>
      </c>
      <c r="J17" s="98">
        <v>4.75</v>
      </c>
      <c r="K17" s="98">
        <v>5</v>
      </c>
      <c r="L17" s="98">
        <v>6.75</v>
      </c>
      <c r="M17" s="98">
        <v>8.9</v>
      </c>
      <c r="N17" s="120">
        <v>11.7</v>
      </c>
      <c r="O17" s="118">
        <f t="shared" si="0"/>
        <v>4.75</v>
      </c>
    </row>
    <row r="18" spans="1:15" ht="15" customHeight="1">
      <c r="A18" s="114">
        <f t="shared" si="1"/>
        <v>5</v>
      </c>
      <c r="B18" s="115">
        <f t="shared" si="1"/>
        <v>2005</v>
      </c>
      <c r="C18" s="119">
        <v>12.1</v>
      </c>
      <c r="D18" s="98">
        <v>11.7</v>
      </c>
      <c r="E18" s="98">
        <v>57.4</v>
      </c>
      <c r="F18" s="98">
        <v>32.9</v>
      </c>
      <c r="G18" s="98">
        <v>16.1</v>
      </c>
      <c r="H18" s="98">
        <v>7.45</v>
      </c>
      <c r="I18" s="98">
        <v>4.75</v>
      </c>
      <c r="J18" s="98">
        <v>4.5</v>
      </c>
      <c r="K18" s="98">
        <v>4.25</v>
      </c>
      <c r="L18" s="98">
        <v>5.7</v>
      </c>
      <c r="M18" s="98">
        <v>6.75</v>
      </c>
      <c r="N18" s="120">
        <v>10.9</v>
      </c>
      <c r="O18" s="118">
        <f t="shared" si="0"/>
        <v>4.25</v>
      </c>
    </row>
    <row r="19" spans="1:15" ht="15" customHeight="1">
      <c r="A19" s="114">
        <f t="shared" si="1"/>
        <v>6</v>
      </c>
      <c r="B19" s="115">
        <f t="shared" si="1"/>
        <v>2006</v>
      </c>
      <c r="C19" s="119">
        <v>17.5</v>
      </c>
      <c r="D19" s="98">
        <v>17</v>
      </c>
      <c r="E19" s="98">
        <v>92.2</v>
      </c>
      <c r="F19" s="98">
        <v>68.8</v>
      </c>
      <c r="G19" s="98">
        <v>29.4</v>
      </c>
      <c r="H19" s="98">
        <v>10.1</v>
      </c>
      <c r="I19" s="98">
        <v>7.1</v>
      </c>
      <c r="J19" s="98">
        <v>4.75</v>
      </c>
      <c r="K19" s="98">
        <v>4</v>
      </c>
      <c r="L19" s="98">
        <v>5.7</v>
      </c>
      <c r="M19" s="98">
        <v>8.5</v>
      </c>
      <c r="N19" s="120">
        <v>8.15</v>
      </c>
      <c r="O19" s="118">
        <f t="shared" si="0"/>
        <v>4</v>
      </c>
    </row>
    <row r="20" spans="1:15" ht="15" customHeight="1">
      <c r="A20" s="114">
        <f t="shared" si="1"/>
        <v>7</v>
      </c>
      <c r="B20" s="115">
        <f t="shared" si="1"/>
        <v>2007</v>
      </c>
      <c r="C20" s="119">
        <v>8.15</v>
      </c>
      <c r="D20" s="98">
        <v>11.3</v>
      </c>
      <c r="E20" s="98">
        <v>10.5</v>
      </c>
      <c r="F20" s="98">
        <v>12.9</v>
      </c>
      <c r="G20" s="98">
        <v>8.5</v>
      </c>
      <c r="H20" s="98">
        <v>5</v>
      </c>
      <c r="I20" s="98">
        <v>3.75</v>
      </c>
      <c r="J20" s="98">
        <v>4</v>
      </c>
      <c r="K20" s="98">
        <v>3.75</v>
      </c>
      <c r="L20" s="98">
        <v>4</v>
      </c>
      <c r="M20" s="98">
        <v>9.7</v>
      </c>
      <c r="N20" s="120">
        <v>12.5</v>
      </c>
      <c r="O20" s="118">
        <f t="shared" si="0"/>
        <v>3.75</v>
      </c>
    </row>
    <row r="21" spans="1:15" ht="15" customHeight="1">
      <c r="A21" s="114">
        <f t="shared" si="1"/>
        <v>8</v>
      </c>
      <c r="B21" s="115">
        <f t="shared" si="1"/>
        <v>2008</v>
      </c>
      <c r="C21" s="119">
        <v>11.3</v>
      </c>
      <c r="D21" s="98">
        <v>10.9</v>
      </c>
      <c r="E21" s="98">
        <v>12.1</v>
      </c>
      <c r="F21" s="98">
        <v>17</v>
      </c>
      <c r="G21" s="98">
        <v>8.9</v>
      </c>
      <c r="H21" s="98">
        <v>7.75</v>
      </c>
      <c r="I21" s="98">
        <v>2.75</v>
      </c>
      <c r="J21" s="98">
        <v>2.05</v>
      </c>
      <c r="K21" s="98">
        <v>1.9</v>
      </c>
      <c r="L21" s="98">
        <v>4.75</v>
      </c>
      <c r="M21" s="98">
        <v>4.5</v>
      </c>
      <c r="N21" s="120">
        <v>6.4</v>
      </c>
      <c r="O21" s="118">
        <f t="shared" si="0"/>
        <v>1.9</v>
      </c>
    </row>
    <row r="22" spans="1:15" ht="15" customHeight="1">
      <c r="A22" s="114">
        <f t="shared" si="1"/>
        <v>9</v>
      </c>
      <c r="B22" s="115">
        <f t="shared" si="1"/>
        <v>2009</v>
      </c>
      <c r="C22" s="121">
        <v>11.3</v>
      </c>
      <c r="D22" s="122">
        <v>17</v>
      </c>
      <c r="E22" s="122">
        <v>15.2</v>
      </c>
      <c r="F22" s="122">
        <v>29.4</v>
      </c>
      <c r="G22" s="122">
        <v>14.3</v>
      </c>
      <c r="H22" s="122">
        <v>7.75</v>
      </c>
      <c r="I22" s="122">
        <v>5.35</v>
      </c>
      <c r="J22" s="122">
        <v>2.05</v>
      </c>
      <c r="K22" s="122">
        <v>4.75</v>
      </c>
      <c r="L22" s="122">
        <v>9.7</v>
      </c>
      <c r="M22" s="122">
        <v>15.6</v>
      </c>
      <c r="N22" s="122">
        <v>15.6</v>
      </c>
      <c r="O22" s="118">
        <f t="shared" si="0"/>
        <v>2.05</v>
      </c>
    </row>
    <row r="23" spans="1:15" ht="15" customHeight="1" thickBot="1">
      <c r="A23" s="123">
        <f t="shared" si="1"/>
        <v>10</v>
      </c>
      <c r="B23" s="124">
        <f t="shared" si="1"/>
        <v>2010</v>
      </c>
      <c r="C23" s="147">
        <v>33.52692103174552</v>
      </c>
      <c r="D23" s="148">
        <v>34.29184504663984</v>
      </c>
      <c r="E23" s="148">
        <v>97.42553513095554</v>
      </c>
      <c r="F23" s="148">
        <v>50.37342120757489</v>
      </c>
      <c r="G23" s="148">
        <v>24.99077365892829</v>
      </c>
      <c r="H23" s="148">
        <v>12.471225116656305</v>
      </c>
      <c r="I23" s="148">
        <v>5.6483782056585445</v>
      </c>
      <c r="J23" s="148">
        <v>2.60770590607812</v>
      </c>
      <c r="K23" s="148">
        <v>3.078159823243064</v>
      </c>
      <c r="L23" s="148">
        <v>5.32659141890528</v>
      </c>
      <c r="M23" s="148">
        <v>13.439343986827009</v>
      </c>
      <c r="N23" s="149">
        <v>38.239267804324015</v>
      </c>
      <c r="O23" s="125">
        <f t="shared" si="0"/>
        <v>2.60770590607812</v>
      </c>
    </row>
    <row r="24" spans="1:15" ht="24.75" customHeight="1" thickTop="1">
      <c r="A24" s="206" t="s">
        <v>37</v>
      </c>
      <c r="B24" s="207"/>
      <c r="C24" s="126">
        <f aca="true" t="shared" si="2" ref="C24:O24">MIN(C14:C23)</f>
        <v>5.35</v>
      </c>
      <c r="D24" s="126">
        <f t="shared" si="2"/>
        <v>7.45</v>
      </c>
      <c r="E24" s="126">
        <f t="shared" si="2"/>
        <v>6.75</v>
      </c>
      <c r="F24" s="126">
        <f t="shared" si="2"/>
        <v>6.4</v>
      </c>
      <c r="G24" s="126">
        <f t="shared" si="2"/>
        <v>7.8</v>
      </c>
      <c r="H24" s="126">
        <f t="shared" si="2"/>
        <v>2.75</v>
      </c>
      <c r="I24" s="126">
        <f t="shared" si="2"/>
        <v>2.35</v>
      </c>
      <c r="J24" s="126">
        <f t="shared" si="2"/>
        <v>2.05</v>
      </c>
      <c r="K24" s="126">
        <f t="shared" si="2"/>
        <v>1.9</v>
      </c>
      <c r="L24" s="126">
        <f t="shared" si="2"/>
        <v>3</v>
      </c>
      <c r="M24" s="126">
        <f t="shared" si="2"/>
        <v>3</v>
      </c>
      <c r="N24" s="126">
        <f t="shared" si="2"/>
        <v>3.25</v>
      </c>
      <c r="O24" s="127">
        <f t="shared" si="2"/>
        <v>1.9</v>
      </c>
    </row>
    <row r="29" spans="1:5" ht="15">
      <c r="A29" s="198" t="s">
        <v>32</v>
      </c>
      <c r="B29" s="199"/>
      <c r="C29" s="199"/>
      <c r="D29" s="199"/>
      <c r="E29" s="176"/>
    </row>
    <row r="30" ht="6" customHeight="1"/>
    <row r="31" spans="1:15" ht="13.5" customHeight="1">
      <c r="A31" s="104" t="s">
        <v>1</v>
      </c>
      <c r="B31" s="104" t="s">
        <v>30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  <c r="O31" s="108" t="s">
        <v>33</v>
      </c>
    </row>
    <row r="32" spans="1:15" ht="13.5" customHeight="1" thickBot="1">
      <c r="A32" s="109" t="s">
        <v>2</v>
      </c>
      <c r="B32" s="109" t="s">
        <v>3</v>
      </c>
      <c r="C32" s="110" t="s">
        <v>4</v>
      </c>
      <c r="D32" s="111" t="s">
        <v>5</v>
      </c>
      <c r="E32" s="111" t="s">
        <v>6</v>
      </c>
      <c r="F32" s="111" t="s">
        <v>7</v>
      </c>
      <c r="G32" s="111" t="s">
        <v>8</v>
      </c>
      <c r="H32" s="111" t="s">
        <v>9</v>
      </c>
      <c r="I32" s="111" t="s">
        <v>10</v>
      </c>
      <c r="J32" s="111" t="s">
        <v>11</v>
      </c>
      <c r="K32" s="111" t="s">
        <v>12</v>
      </c>
      <c r="L32" s="111" t="s">
        <v>13</v>
      </c>
      <c r="M32" s="111" t="s">
        <v>14</v>
      </c>
      <c r="N32" s="112" t="s">
        <v>15</v>
      </c>
      <c r="O32" s="113" t="s">
        <v>27</v>
      </c>
    </row>
    <row r="33" spans="1:15" ht="15" customHeight="1" thickTop="1">
      <c r="A33" s="96">
        <v>1</v>
      </c>
      <c r="B33" s="131">
        <v>2001</v>
      </c>
      <c r="C33" s="150">
        <v>12.5</v>
      </c>
      <c r="D33" s="151">
        <v>12.5</v>
      </c>
      <c r="E33" s="151">
        <v>11.3</v>
      </c>
      <c r="F33" s="151">
        <v>32.2</v>
      </c>
      <c r="G33" s="151">
        <v>17.5</v>
      </c>
      <c r="H33" s="151">
        <v>6.75</v>
      </c>
      <c r="I33" s="151">
        <v>5.7</v>
      </c>
      <c r="J33" s="151">
        <v>6.05</v>
      </c>
      <c r="K33" s="151">
        <v>5</v>
      </c>
      <c r="L33" s="151">
        <v>4</v>
      </c>
      <c r="M33" s="151">
        <v>5</v>
      </c>
      <c r="N33" s="152">
        <v>8.15</v>
      </c>
      <c r="O33" s="153">
        <f aca="true" t="shared" si="3" ref="O33:O42">MAX(C33:N33)</f>
        <v>32.2</v>
      </c>
    </row>
    <row r="34" spans="1:15" ht="15" customHeight="1">
      <c r="A34" s="114">
        <f aca="true" t="shared" si="4" ref="A34:B42">+A33+1</f>
        <v>2</v>
      </c>
      <c r="B34" s="115">
        <f>+B33+1</f>
        <v>2002</v>
      </c>
      <c r="C34" s="154">
        <v>8.5</v>
      </c>
      <c r="D34" s="155">
        <v>16.1</v>
      </c>
      <c r="E34" s="155">
        <v>52</v>
      </c>
      <c r="F34" s="155">
        <v>65.2</v>
      </c>
      <c r="G34" s="155">
        <v>30.1</v>
      </c>
      <c r="H34" s="155">
        <v>20</v>
      </c>
      <c r="I34" s="155">
        <v>11.3</v>
      </c>
      <c r="J34" s="155">
        <v>7.45</v>
      </c>
      <c r="K34" s="155">
        <v>41.4</v>
      </c>
      <c r="L34" s="155">
        <v>60.7</v>
      </c>
      <c r="M34" s="155">
        <v>16.1</v>
      </c>
      <c r="N34" s="156">
        <v>188</v>
      </c>
      <c r="O34" s="153">
        <f t="shared" si="3"/>
        <v>188</v>
      </c>
    </row>
    <row r="35" spans="1:15" ht="15" customHeight="1">
      <c r="A35" s="114">
        <f t="shared" si="4"/>
        <v>3</v>
      </c>
      <c r="B35" s="115">
        <f t="shared" si="4"/>
        <v>2003</v>
      </c>
      <c r="C35" s="154">
        <v>172</v>
      </c>
      <c r="D35" s="155">
        <v>138</v>
      </c>
      <c r="E35" s="155">
        <v>34.3</v>
      </c>
      <c r="F35" s="155">
        <v>97</v>
      </c>
      <c r="G35" s="155">
        <v>64</v>
      </c>
      <c r="H35" s="155">
        <v>30.8</v>
      </c>
      <c r="I35" s="155">
        <v>12.5</v>
      </c>
      <c r="J35" s="155">
        <v>9.7</v>
      </c>
      <c r="K35" s="155">
        <v>7.45</v>
      </c>
      <c r="L35" s="155">
        <v>40.6</v>
      </c>
      <c r="M35" s="155">
        <v>20.5</v>
      </c>
      <c r="N35" s="156">
        <v>39.8</v>
      </c>
      <c r="O35" s="153">
        <f t="shared" si="3"/>
        <v>172</v>
      </c>
    </row>
    <row r="36" spans="1:15" ht="15" customHeight="1">
      <c r="A36" s="114">
        <f t="shared" si="4"/>
        <v>4</v>
      </c>
      <c r="B36" s="115">
        <f t="shared" si="4"/>
        <v>2004</v>
      </c>
      <c r="C36" s="154">
        <v>180</v>
      </c>
      <c r="D36" s="155">
        <v>97</v>
      </c>
      <c r="E36" s="155">
        <v>49</v>
      </c>
      <c r="F36" s="155">
        <v>74.8</v>
      </c>
      <c r="G36" s="155">
        <v>85.1</v>
      </c>
      <c r="H36" s="155">
        <v>66.4</v>
      </c>
      <c r="I36" s="155">
        <v>16.5</v>
      </c>
      <c r="J36" s="155">
        <v>10.9</v>
      </c>
      <c r="K36" s="155">
        <v>9.7</v>
      </c>
      <c r="L36" s="155">
        <v>16.5</v>
      </c>
      <c r="M36" s="155">
        <v>70</v>
      </c>
      <c r="N36" s="156">
        <v>39.8</v>
      </c>
      <c r="O36" s="153">
        <f t="shared" si="3"/>
        <v>180</v>
      </c>
    </row>
    <row r="37" spans="1:15" ht="15" customHeight="1">
      <c r="A37" s="114">
        <f t="shared" si="4"/>
        <v>5</v>
      </c>
      <c r="B37" s="115">
        <f t="shared" si="4"/>
        <v>2005</v>
      </c>
      <c r="C37" s="154">
        <v>34.3</v>
      </c>
      <c r="D37" s="155">
        <v>157</v>
      </c>
      <c r="E37" s="155">
        <v>154</v>
      </c>
      <c r="F37" s="155">
        <v>115</v>
      </c>
      <c r="G37" s="155">
        <v>44</v>
      </c>
      <c r="H37" s="155">
        <v>18.5</v>
      </c>
      <c r="I37" s="155">
        <v>8.15</v>
      </c>
      <c r="J37" s="155">
        <v>12.1</v>
      </c>
      <c r="K37" s="155">
        <v>7.1</v>
      </c>
      <c r="L37" s="155">
        <v>18.5</v>
      </c>
      <c r="M37" s="155">
        <v>10.5</v>
      </c>
      <c r="N37" s="156">
        <v>102</v>
      </c>
      <c r="O37" s="153">
        <f t="shared" si="3"/>
        <v>157</v>
      </c>
    </row>
    <row r="38" spans="1:15" ht="15" customHeight="1">
      <c r="A38" s="114">
        <f t="shared" si="4"/>
        <v>6</v>
      </c>
      <c r="B38" s="115">
        <f t="shared" si="4"/>
        <v>2006</v>
      </c>
      <c r="C38" s="154">
        <v>136</v>
      </c>
      <c r="D38" s="155">
        <v>251</v>
      </c>
      <c r="E38" s="155">
        <v>235</v>
      </c>
      <c r="F38" s="155">
        <v>112</v>
      </c>
      <c r="G38" s="155">
        <v>78.6</v>
      </c>
      <c r="H38" s="155">
        <v>30.1</v>
      </c>
      <c r="I38" s="155">
        <v>26.8</v>
      </c>
      <c r="J38" s="155">
        <v>9.3</v>
      </c>
      <c r="K38" s="155">
        <v>7.1</v>
      </c>
      <c r="L38" s="155">
        <v>22</v>
      </c>
      <c r="M38" s="155">
        <v>12.5</v>
      </c>
      <c r="N38" s="156">
        <v>12.5</v>
      </c>
      <c r="O38" s="153">
        <f t="shared" si="3"/>
        <v>251</v>
      </c>
    </row>
    <row r="39" spans="1:15" ht="15" customHeight="1">
      <c r="A39" s="114">
        <f t="shared" si="4"/>
        <v>7</v>
      </c>
      <c r="B39" s="115">
        <f t="shared" si="4"/>
        <v>2007</v>
      </c>
      <c r="C39" s="154">
        <v>36.6</v>
      </c>
      <c r="D39" s="155">
        <v>15.6</v>
      </c>
      <c r="E39" s="155">
        <v>22</v>
      </c>
      <c r="F39" s="155">
        <v>24.4</v>
      </c>
      <c r="G39" s="155">
        <v>15.6</v>
      </c>
      <c r="H39" s="155">
        <v>28</v>
      </c>
      <c r="I39" s="155">
        <v>6.05</v>
      </c>
      <c r="J39" s="155">
        <v>10.1</v>
      </c>
      <c r="K39" s="155">
        <v>7.1</v>
      </c>
      <c r="L39" s="155">
        <v>26.8</v>
      </c>
      <c r="M39" s="155">
        <v>114</v>
      </c>
      <c r="N39" s="156">
        <v>17.5</v>
      </c>
      <c r="O39" s="153">
        <f t="shared" si="3"/>
        <v>114</v>
      </c>
    </row>
    <row r="40" spans="1:15" ht="15" customHeight="1">
      <c r="A40" s="114">
        <f t="shared" si="4"/>
        <v>8</v>
      </c>
      <c r="B40" s="115">
        <f t="shared" si="4"/>
        <v>2008</v>
      </c>
      <c r="C40" s="157">
        <v>17</v>
      </c>
      <c r="D40" s="158">
        <v>13.8</v>
      </c>
      <c r="E40" s="158">
        <v>14.7</v>
      </c>
      <c r="F40" s="158">
        <v>74.8</v>
      </c>
      <c r="G40" s="158">
        <v>22.6</v>
      </c>
      <c r="H40" s="158">
        <v>11.3</v>
      </c>
      <c r="I40" s="158">
        <v>5.7</v>
      </c>
      <c r="J40" s="158">
        <v>3.5</v>
      </c>
      <c r="K40" s="158">
        <v>10.5</v>
      </c>
      <c r="L40" s="158">
        <v>7.8</v>
      </c>
      <c r="M40" s="158">
        <v>8.5</v>
      </c>
      <c r="N40" s="159">
        <v>73.6</v>
      </c>
      <c r="O40" s="153">
        <f t="shared" si="3"/>
        <v>74.8</v>
      </c>
    </row>
    <row r="41" spans="1:15" ht="15" customHeight="1">
      <c r="A41" s="114">
        <f t="shared" si="4"/>
        <v>9</v>
      </c>
      <c r="B41" s="115">
        <f t="shared" si="4"/>
        <v>2009</v>
      </c>
      <c r="C41" s="157">
        <v>380</v>
      </c>
      <c r="D41" s="158">
        <v>64</v>
      </c>
      <c r="E41" s="158">
        <v>104</v>
      </c>
      <c r="F41" s="158">
        <v>116</v>
      </c>
      <c r="G41" s="158">
        <v>39</v>
      </c>
      <c r="H41" s="158">
        <v>21.5</v>
      </c>
      <c r="I41" s="158">
        <v>18.5</v>
      </c>
      <c r="J41" s="158">
        <v>10.1</v>
      </c>
      <c r="K41" s="158">
        <v>13.8</v>
      </c>
      <c r="L41" s="158">
        <v>68.8</v>
      </c>
      <c r="M41" s="158">
        <v>288</v>
      </c>
      <c r="N41" s="159">
        <v>198</v>
      </c>
      <c r="O41" s="153">
        <f t="shared" si="3"/>
        <v>380</v>
      </c>
    </row>
    <row r="42" spans="1:15" ht="15" customHeight="1" thickBot="1">
      <c r="A42" s="123">
        <f t="shared" si="4"/>
        <v>10</v>
      </c>
      <c r="B42" s="124">
        <f t="shared" si="4"/>
        <v>2010</v>
      </c>
      <c r="C42" s="160">
        <v>136</v>
      </c>
      <c r="D42" s="161">
        <v>251</v>
      </c>
      <c r="E42" s="161">
        <v>235</v>
      </c>
      <c r="F42" s="161">
        <v>112</v>
      </c>
      <c r="G42" s="161">
        <v>78.6</v>
      </c>
      <c r="H42" s="161">
        <v>30.1</v>
      </c>
      <c r="I42" s="161">
        <v>26.8</v>
      </c>
      <c r="J42" s="161">
        <v>9.3</v>
      </c>
      <c r="K42" s="161">
        <v>7.1</v>
      </c>
      <c r="L42" s="161">
        <v>22</v>
      </c>
      <c r="M42" s="161">
        <v>12.5</v>
      </c>
      <c r="N42" s="162">
        <v>12.5</v>
      </c>
      <c r="O42" s="163">
        <f t="shared" si="3"/>
        <v>251</v>
      </c>
    </row>
    <row r="43" spans="1:15" ht="24.75" customHeight="1" thickTop="1">
      <c r="A43" s="206" t="s">
        <v>36</v>
      </c>
      <c r="B43" s="207"/>
      <c r="C43" s="164">
        <f aca="true" t="shared" si="5" ref="C43:O43">MAX(C33:C42)</f>
        <v>380</v>
      </c>
      <c r="D43" s="164">
        <f t="shared" si="5"/>
        <v>251</v>
      </c>
      <c r="E43" s="164">
        <f t="shared" si="5"/>
        <v>235</v>
      </c>
      <c r="F43" s="164">
        <f t="shared" si="5"/>
        <v>116</v>
      </c>
      <c r="G43" s="164">
        <f t="shared" si="5"/>
        <v>85.1</v>
      </c>
      <c r="H43" s="164">
        <f t="shared" si="5"/>
        <v>66.4</v>
      </c>
      <c r="I43" s="164">
        <f t="shared" si="5"/>
        <v>26.8</v>
      </c>
      <c r="J43" s="164">
        <f t="shared" si="5"/>
        <v>12.1</v>
      </c>
      <c r="K43" s="164">
        <f t="shared" si="5"/>
        <v>41.4</v>
      </c>
      <c r="L43" s="164">
        <f t="shared" si="5"/>
        <v>68.8</v>
      </c>
      <c r="M43" s="164">
        <f t="shared" si="5"/>
        <v>288</v>
      </c>
      <c r="N43" s="164">
        <f t="shared" si="5"/>
        <v>198</v>
      </c>
      <c r="O43" s="165">
        <f t="shared" si="5"/>
        <v>380</v>
      </c>
    </row>
  </sheetData>
  <sheetProtection/>
  <mergeCells count="3">
    <mergeCell ref="A1:O1"/>
    <mergeCell ref="A24:B24"/>
    <mergeCell ref="A43:B43"/>
  </mergeCells>
  <printOptions/>
  <pageMargins left="0.9448818897637796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&amp;R&amp;"Macedonian Helv,Italic"Uprava za hidrometeorolo{ki raboti - Skopje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28">
      <selection activeCell="J59" sqref="J59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15" width="5.7109375" style="0" customWidth="1"/>
    <col min="17" max="41" width="6.7109375" style="0" customWidth="1"/>
  </cols>
  <sheetData>
    <row r="1" spans="1:15" ht="19.5" customHeight="1">
      <c r="A1" s="205" t="s">
        <v>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2.75" customHeight="1">
      <c r="A2" s="85"/>
      <c r="B2" s="85"/>
      <c r="C2" s="85"/>
      <c r="D2" s="85"/>
      <c r="E2" s="85"/>
      <c r="J2" s="85"/>
      <c r="K2" s="85"/>
      <c r="L2" s="85"/>
      <c r="M2" s="85"/>
      <c r="N2" s="85"/>
      <c r="O2" s="85"/>
    </row>
    <row r="3" spans="1:15" ht="12.75" customHeight="1">
      <c r="A3" s="85"/>
      <c r="B3" s="85"/>
      <c r="C3" s="85"/>
      <c r="D3" s="85"/>
      <c r="E3" s="85"/>
      <c r="J3" s="85"/>
      <c r="K3" s="85"/>
      <c r="L3" s="85"/>
      <c r="M3" s="85"/>
      <c r="N3" s="85"/>
      <c r="O3" s="85"/>
    </row>
    <row r="4" spans="1:15" ht="12.75" customHeight="1">
      <c r="A4" s="85"/>
      <c r="B4" s="85"/>
      <c r="C4" s="85"/>
      <c r="D4" s="85"/>
      <c r="E4" s="85"/>
      <c r="J4" s="85"/>
      <c r="K4" s="85"/>
      <c r="L4" s="85"/>
      <c r="M4" s="85"/>
      <c r="N4" s="85"/>
      <c r="O4" s="85"/>
    </row>
    <row r="5" spans="1:15" ht="15" customHeight="1">
      <c r="A5" s="174" t="s">
        <v>39</v>
      </c>
      <c r="B5" s="175"/>
      <c r="C5" s="175"/>
      <c r="D5" s="175"/>
      <c r="E5" s="175"/>
      <c r="F5" s="175"/>
      <c r="G5" s="176"/>
      <c r="H5" s="176"/>
      <c r="I5" s="167"/>
      <c r="J5" s="167"/>
      <c r="K5" s="178" t="s">
        <v>42</v>
      </c>
      <c r="M5" s="175"/>
      <c r="N5" s="175"/>
      <c r="O5" s="175"/>
    </row>
    <row r="6" spans="1:15" ht="15" customHeight="1">
      <c r="A6" s="174" t="s">
        <v>40</v>
      </c>
      <c r="B6" s="176"/>
      <c r="C6" s="175"/>
      <c r="D6" s="175"/>
      <c r="E6" s="175"/>
      <c r="F6" s="175"/>
      <c r="G6" s="176"/>
      <c r="H6" s="175"/>
      <c r="I6" s="85"/>
      <c r="J6" s="85"/>
      <c r="K6" s="85"/>
      <c r="L6" s="85"/>
      <c r="M6" s="85"/>
      <c r="N6" s="85"/>
      <c r="O6" s="85"/>
    </row>
    <row r="7" spans="1:15" ht="12.75" customHeight="1">
      <c r="A7" s="100"/>
      <c r="B7" s="166"/>
      <c r="C7" s="85"/>
      <c r="D7" s="85"/>
      <c r="E7" s="85"/>
      <c r="F7" s="85"/>
      <c r="G7" s="166"/>
      <c r="H7" s="85"/>
      <c r="I7" s="85"/>
      <c r="J7" s="85"/>
      <c r="K7" s="85"/>
      <c r="L7" s="85"/>
      <c r="M7" s="85"/>
      <c r="N7" s="85"/>
      <c r="O7" s="85"/>
    </row>
    <row r="8" spans="1:15" ht="12.75" customHeight="1">
      <c r="A8" s="86"/>
      <c r="B8" s="87"/>
      <c r="C8" s="87"/>
      <c r="D8" s="87"/>
      <c r="E8" s="87"/>
      <c r="F8" s="88"/>
      <c r="G8" s="88"/>
      <c r="H8" s="88"/>
      <c r="I8" s="88"/>
      <c r="J8" s="88"/>
      <c r="K8" s="87"/>
      <c r="L8" s="87"/>
      <c r="M8" s="87"/>
      <c r="N8" s="87"/>
      <c r="O8" s="88"/>
    </row>
    <row r="9" spans="1:5" ht="12.75" customHeight="1">
      <c r="A9" s="179" t="s">
        <v>34</v>
      </c>
      <c r="B9" s="180"/>
      <c r="C9" s="180"/>
      <c r="D9" s="180"/>
      <c r="E9" s="181"/>
    </row>
    <row r="10" ht="6" customHeight="1"/>
    <row r="11" spans="1:15" ht="13.5" customHeight="1">
      <c r="A11" s="182" t="s">
        <v>1</v>
      </c>
      <c r="B11" s="182" t="s">
        <v>16</v>
      </c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O11" s="135" t="s">
        <v>43</v>
      </c>
    </row>
    <row r="12" spans="1:15" ht="13.5" customHeight="1" thickBot="1">
      <c r="A12" s="183" t="s">
        <v>2</v>
      </c>
      <c r="B12" s="183" t="s">
        <v>3</v>
      </c>
      <c r="C12" s="136" t="s">
        <v>4</v>
      </c>
      <c r="D12" s="99" t="s">
        <v>5</v>
      </c>
      <c r="E12" s="99" t="s">
        <v>6</v>
      </c>
      <c r="F12" s="99" t="s">
        <v>7</v>
      </c>
      <c r="G12" s="99" t="s">
        <v>8</v>
      </c>
      <c r="H12" s="99" t="s">
        <v>9</v>
      </c>
      <c r="I12" s="99" t="s">
        <v>10</v>
      </c>
      <c r="J12" s="99" t="s">
        <v>11</v>
      </c>
      <c r="K12" s="99" t="s">
        <v>12</v>
      </c>
      <c r="L12" s="99" t="s">
        <v>13</v>
      </c>
      <c r="M12" s="99" t="s">
        <v>14</v>
      </c>
      <c r="N12" s="137" t="s">
        <v>15</v>
      </c>
      <c r="O12" s="184" t="s">
        <v>44</v>
      </c>
    </row>
    <row r="13" spans="1:15" ht="15" customHeight="1" thickTop="1">
      <c r="A13" s="185">
        <v>1</v>
      </c>
      <c r="B13" s="186">
        <v>2001</v>
      </c>
      <c r="C13" s="138">
        <v>7.42741935483871</v>
      </c>
      <c r="D13" s="139">
        <v>9.8875</v>
      </c>
      <c r="E13" s="139">
        <v>8.948387096774196</v>
      </c>
      <c r="F13" s="139">
        <v>17.341666666666665</v>
      </c>
      <c r="G13" s="139">
        <v>11.395161290322578</v>
      </c>
      <c r="H13" s="139">
        <v>4.161666666666666</v>
      </c>
      <c r="I13" s="139">
        <v>2.937096774193548</v>
      </c>
      <c r="J13" s="139">
        <v>2.990322580645161</v>
      </c>
      <c r="K13" s="139">
        <v>3.132833333333333</v>
      </c>
      <c r="L13" s="139">
        <v>3.4848387096774194</v>
      </c>
      <c r="M13" s="139">
        <v>3.841666666666667</v>
      </c>
      <c r="N13" s="140">
        <v>5.033870967741936</v>
      </c>
      <c r="O13" s="187">
        <f aca="true" t="shared" si="0" ref="O13:O22">AVERAGE(C13:N13)</f>
        <v>6.715202508960574</v>
      </c>
    </row>
    <row r="14" spans="1:15" ht="15" customHeight="1">
      <c r="A14" s="188">
        <f aca="true" t="shared" si="1" ref="A14:B22">+A13+1</f>
        <v>2</v>
      </c>
      <c r="B14" s="189">
        <f t="shared" si="1"/>
        <v>2002</v>
      </c>
      <c r="C14" s="141">
        <v>6.696774193548386</v>
      </c>
      <c r="D14" s="142">
        <v>8.796428571428573</v>
      </c>
      <c r="E14" s="142">
        <v>20.446774193548393</v>
      </c>
      <c r="F14" s="142">
        <v>31.233333333333334</v>
      </c>
      <c r="G14" s="142">
        <v>21.27741935483871</v>
      </c>
      <c r="H14" s="142">
        <v>9.126666666666669</v>
      </c>
      <c r="I14" s="142">
        <v>5.119354838709679</v>
      </c>
      <c r="J14" s="142">
        <v>4.306451612903226</v>
      </c>
      <c r="K14" s="142">
        <v>12.501666666666665</v>
      </c>
      <c r="L14" s="142">
        <v>26.577419354838714</v>
      </c>
      <c r="M14" s="142">
        <v>13.273333333333335</v>
      </c>
      <c r="N14" s="143">
        <v>77.7741935483871</v>
      </c>
      <c r="O14" s="187">
        <f t="shared" si="0"/>
        <v>19.760817972350235</v>
      </c>
    </row>
    <row r="15" spans="1:15" ht="15" customHeight="1">
      <c r="A15" s="188">
        <f t="shared" si="1"/>
        <v>3</v>
      </c>
      <c r="B15" s="189">
        <f t="shared" si="1"/>
        <v>2003</v>
      </c>
      <c r="C15" s="141">
        <v>110.6548387096774</v>
      </c>
      <c r="D15" s="142">
        <v>63.8</v>
      </c>
      <c r="E15" s="142">
        <v>28.687096774193545</v>
      </c>
      <c r="F15" s="142">
        <v>50.856666666666676</v>
      </c>
      <c r="G15" s="142">
        <v>37.474193548387106</v>
      </c>
      <c r="H15" s="142">
        <v>18.656666666666663</v>
      </c>
      <c r="I15" s="142">
        <v>6.8661290322580655</v>
      </c>
      <c r="J15" s="142">
        <v>5.846774193548388</v>
      </c>
      <c r="K15" s="142">
        <v>5.245</v>
      </c>
      <c r="L15" s="142">
        <v>10.558064516129031</v>
      </c>
      <c r="M15" s="142">
        <v>13.653333333333329</v>
      </c>
      <c r="N15" s="143">
        <v>15.264516129032259</v>
      </c>
      <c r="O15" s="187">
        <f t="shared" si="0"/>
        <v>30.63027329749104</v>
      </c>
    </row>
    <row r="16" spans="1:15" ht="15" customHeight="1">
      <c r="A16" s="188">
        <f t="shared" si="1"/>
        <v>4</v>
      </c>
      <c r="B16" s="189">
        <f t="shared" si="1"/>
        <v>2004</v>
      </c>
      <c r="C16" s="141">
        <v>41.7</v>
      </c>
      <c r="D16" s="142">
        <v>38</v>
      </c>
      <c r="E16" s="142">
        <v>34</v>
      </c>
      <c r="F16" s="142">
        <v>38.6</v>
      </c>
      <c r="G16" s="142">
        <v>40.4</v>
      </c>
      <c r="H16" s="142">
        <v>30.1</v>
      </c>
      <c r="I16" s="142">
        <v>10.4</v>
      </c>
      <c r="J16" s="142">
        <v>6.62</v>
      </c>
      <c r="K16" s="142">
        <v>6.95</v>
      </c>
      <c r="L16" s="142">
        <v>9.71</v>
      </c>
      <c r="M16" s="142">
        <v>23.1</v>
      </c>
      <c r="N16" s="143">
        <v>16.4</v>
      </c>
      <c r="O16" s="187">
        <f t="shared" si="0"/>
        <v>24.665000000000003</v>
      </c>
    </row>
    <row r="17" spans="1:15" ht="15" customHeight="1">
      <c r="A17" s="188">
        <f t="shared" si="1"/>
        <v>5</v>
      </c>
      <c r="B17" s="189">
        <f t="shared" si="1"/>
        <v>2005</v>
      </c>
      <c r="C17" s="141">
        <v>16.3</v>
      </c>
      <c r="D17" s="142">
        <v>40.7</v>
      </c>
      <c r="E17" s="142">
        <v>114.4</v>
      </c>
      <c r="F17" s="142">
        <v>63</v>
      </c>
      <c r="G17" s="142">
        <v>24.9</v>
      </c>
      <c r="H17" s="142">
        <v>13.1</v>
      </c>
      <c r="I17" s="142">
        <v>6.11</v>
      </c>
      <c r="J17" s="142">
        <v>5.44</v>
      </c>
      <c r="K17" s="142">
        <v>5.2</v>
      </c>
      <c r="L17" s="142">
        <v>7.06</v>
      </c>
      <c r="M17" s="142">
        <v>8.96</v>
      </c>
      <c r="N17" s="143">
        <v>22.5</v>
      </c>
      <c r="O17" s="187">
        <f t="shared" si="0"/>
        <v>27.305833333333336</v>
      </c>
    </row>
    <row r="18" spans="1:15" ht="15" customHeight="1">
      <c r="A18" s="188">
        <f t="shared" si="1"/>
        <v>6</v>
      </c>
      <c r="B18" s="189">
        <f t="shared" si="1"/>
        <v>2006</v>
      </c>
      <c r="C18" s="141">
        <v>42.03870967741935</v>
      </c>
      <c r="D18" s="142">
        <v>101.57142857142857</v>
      </c>
      <c r="E18" s="142">
        <v>146.9</v>
      </c>
      <c r="F18" s="142">
        <v>81.90333333333335</v>
      </c>
      <c r="G18" s="142">
        <v>44.97096774193548</v>
      </c>
      <c r="H18" s="142">
        <v>19.90666666666667</v>
      </c>
      <c r="I18" s="142">
        <v>12.2241935483871</v>
      </c>
      <c r="J18" s="142">
        <v>6.303225806451612</v>
      </c>
      <c r="K18" s="142">
        <v>5.145</v>
      </c>
      <c r="L18" s="142">
        <v>9.696774193548386</v>
      </c>
      <c r="M18" s="142">
        <v>9.846666666666666</v>
      </c>
      <c r="N18" s="143">
        <v>9.225806451612902</v>
      </c>
      <c r="O18" s="187">
        <f t="shared" si="0"/>
        <v>40.81106438812085</v>
      </c>
    </row>
    <row r="19" spans="1:15" ht="15" customHeight="1">
      <c r="A19" s="188">
        <f t="shared" si="1"/>
        <v>7</v>
      </c>
      <c r="B19" s="189">
        <f t="shared" si="1"/>
        <v>2007</v>
      </c>
      <c r="C19" s="141">
        <v>10.687096774193549</v>
      </c>
      <c r="D19" s="142">
        <v>12.846428571428566</v>
      </c>
      <c r="E19" s="142">
        <v>15.187096774193549</v>
      </c>
      <c r="F19" s="142">
        <v>17.263333333333335</v>
      </c>
      <c r="G19" s="142">
        <v>12.022580645161288</v>
      </c>
      <c r="H19" s="142">
        <v>11.985</v>
      </c>
      <c r="I19" s="142">
        <v>4.59516129032258</v>
      </c>
      <c r="J19" s="142">
        <v>4.846774193548387</v>
      </c>
      <c r="K19" s="142">
        <v>4.461666666666667</v>
      </c>
      <c r="L19" s="142">
        <v>7.01451612903226</v>
      </c>
      <c r="M19" s="142">
        <v>25.11</v>
      </c>
      <c r="N19" s="143">
        <v>14.980645161290326</v>
      </c>
      <c r="O19" s="187">
        <f t="shared" si="0"/>
        <v>11.750024961597541</v>
      </c>
    </row>
    <row r="20" spans="1:15" ht="15" customHeight="1">
      <c r="A20" s="188">
        <f t="shared" si="1"/>
        <v>8</v>
      </c>
      <c r="B20" s="189">
        <f t="shared" si="1"/>
        <v>2008</v>
      </c>
      <c r="C20" s="141">
        <v>13.167741935483871</v>
      </c>
      <c r="D20" s="142">
        <v>12.03103448275862</v>
      </c>
      <c r="E20" s="142">
        <v>13.264516129032257</v>
      </c>
      <c r="F20" s="142">
        <v>29.18</v>
      </c>
      <c r="G20" s="142">
        <v>14.074193548387095</v>
      </c>
      <c r="H20" s="142">
        <v>7.59</v>
      </c>
      <c r="I20" s="142">
        <v>4.138709677419355</v>
      </c>
      <c r="J20" s="142">
        <v>2.6209677419354844</v>
      </c>
      <c r="K20" s="142">
        <v>3.615</v>
      </c>
      <c r="L20" s="142">
        <v>5.691935483870966</v>
      </c>
      <c r="M20" s="142">
        <v>5.796666666666667</v>
      </c>
      <c r="N20" s="143">
        <v>17.811290322580643</v>
      </c>
      <c r="O20" s="187">
        <f t="shared" si="0"/>
        <v>10.748504665677913</v>
      </c>
    </row>
    <row r="21" spans="1:15" ht="15" customHeight="1">
      <c r="A21" s="188">
        <f t="shared" si="1"/>
        <v>9</v>
      </c>
      <c r="B21" s="189">
        <f t="shared" si="1"/>
        <v>2009</v>
      </c>
      <c r="C21" s="144">
        <v>103.69677419354838</v>
      </c>
      <c r="D21" s="145">
        <v>30.596428571428568</v>
      </c>
      <c r="E21" s="145">
        <v>33.23548387096775</v>
      </c>
      <c r="F21" s="145">
        <v>53.28666666666667</v>
      </c>
      <c r="G21" s="145">
        <v>24.93870967741936</v>
      </c>
      <c r="H21" s="145">
        <v>11.453333333333331</v>
      </c>
      <c r="I21" s="145">
        <v>8.233870967741932</v>
      </c>
      <c r="J21" s="145">
        <v>5.693225806451611</v>
      </c>
      <c r="K21" s="145">
        <v>8.128333333333334</v>
      </c>
      <c r="L21" s="145">
        <v>17.080645161290324</v>
      </c>
      <c r="M21" s="145">
        <v>38.90666666666666</v>
      </c>
      <c r="N21" s="146">
        <v>68.18064516129031</v>
      </c>
      <c r="O21" s="187">
        <f t="shared" si="0"/>
        <v>33.61923195084485</v>
      </c>
    </row>
    <row r="22" spans="1:15" ht="15" customHeight="1" thickBot="1">
      <c r="A22" s="190">
        <f t="shared" si="1"/>
        <v>10</v>
      </c>
      <c r="B22" s="191">
        <f t="shared" si="1"/>
        <v>2010</v>
      </c>
      <c r="C22" s="192">
        <v>74.61665437154727</v>
      </c>
      <c r="D22" s="193">
        <v>100.78007113523122</v>
      </c>
      <c r="E22" s="193">
        <v>128.5837269172997</v>
      </c>
      <c r="F22" s="193">
        <v>70.14185077465008</v>
      </c>
      <c r="G22" s="193">
        <v>38.68386719429903</v>
      </c>
      <c r="H22" s="193">
        <v>19.474342200823152</v>
      </c>
      <c r="I22" s="193">
        <v>8.721641365103777</v>
      </c>
      <c r="J22" s="193">
        <v>4.324931315894769</v>
      </c>
      <c r="K22" s="193">
        <v>5.280615945258119</v>
      </c>
      <c r="L22" s="193">
        <v>14.872559966533794</v>
      </c>
      <c r="M22" s="193">
        <v>27.858904486006953</v>
      </c>
      <c r="N22" s="194">
        <v>58.58065046484043</v>
      </c>
      <c r="O22" s="195">
        <f t="shared" si="0"/>
        <v>45.993318011457355</v>
      </c>
    </row>
    <row r="23" spans="1:15" ht="24.75" customHeight="1" thickTop="1">
      <c r="A23" s="209" t="s">
        <v>35</v>
      </c>
      <c r="B23" s="210"/>
      <c r="C23" s="196">
        <f aca="true" t="shared" si="2" ref="C23:O23">AVERAGE(C13:C22)</f>
        <v>42.698600921025694</v>
      </c>
      <c r="D23" s="196">
        <f t="shared" si="2"/>
        <v>41.90093199037042</v>
      </c>
      <c r="E23" s="196">
        <f t="shared" si="2"/>
        <v>54.365308175600944</v>
      </c>
      <c r="F23" s="196">
        <f t="shared" si="2"/>
        <v>45.28068507746501</v>
      </c>
      <c r="G23" s="196">
        <f t="shared" si="2"/>
        <v>27.013709300075067</v>
      </c>
      <c r="H23" s="196">
        <f t="shared" si="2"/>
        <v>14.555434220082315</v>
      </c>
      <c r="I23" s="196">
        <f t="shared" si="2"/>
        <v>6.934615749413604</v>
      </c>
      <c r="J23" s="196">
        <f t="shared" si="2"/>
        <v>4.899267325137865</v>
      </c>
      <c r="K23" s="196">
        <f t="shared" si="2"/>
        <v>5.966011594525812</v>
      </c>
      <c r="L23" s="196">
        <f t="shared" si="2"/>
        <v>11.17467535149209</v>
      </c>
      <c r="M23" s="196">
        <f t="shared" si="2"/>
        <v>17.034723781934026</v>
      </c>
      <c r="N23" s="196">
        <f t="shared" si="2"/>
        <v>30.57516182067759</v>
      </c>
      <c r="O23" s="197">
        <f t="shared" si="2"/>
        <v>25.199927108983367</v>
      </c>
    </row>
  </sheetData>
  <sheetProtection/>
  <mergeCells count="2">
    <mergeCell ref="A23:B23"/>
    <mergeCell ref="A1:O1"/>
  </mergeCells>
  <printOptions horizontalCentered="1" verticalCentered="1"/>
  <pageMargins left="0.9448818897637796" right="0.5511811023622047" top="0.984251968503937" bottom="0.7874015748031497" header="0.5118110236220472" footer="0.5118110236220472"/>
  <pageSetup horizontalDpi="300" verticalDpi="300" orientation="portrait" paperSize="9" r:id="rId2"/>
  <headerFooter alignWithMargins="0">
    <oddFooter>&amp;R&amp;"Macedonian Helv,Italic"Uprava za hidrometeorolo{ki raboti - Skopje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C3" sqref="C3:N3"/>
    </sheetView>
  </sheetViews>
  <sheetFormatPr defaultColWidth="9.140625" defaultRowHeight="12.75"/>
  <cols>
    <col min="2" max="2" width="6.421875" style="0" customWidth="1"/>
    <col min="3" max="8" width="9.57421875" style="0" bestFit="1" customWidth="1"/>
    <col min="9" max="12" width="9.28125" style="0" bestFit="1" customWidth="1"/>
    <col min="13" max="14" width="9.57421875" style="0" bestFit="1" customWidth="1"/>
  </cols>
  <sheetData>
    <row r="1" spans="3:14" ht="12.75">
      <c r="C1" s="132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3:14" ht="12.75">
      <c r="C2" s="169" t="s">
        <v>4</v>
      </c>
      <c r="D2" s="170" t="s">
        <v>5</v>
      </c>
      <c r="E2" s="170" t="s">
        <v>6</v>
      </c>
      <c r="F2" s="170" t="s">
        <v>7</v>
      </c>
      <c r="G2" s="170" t="s">
        <v>8</v>
      </c>
      <c r="H2" s="170" t="s">
        <v>9</v>
      </c>
      <c r="I2" s="170" t="s">
        <v>10</v>
      </c>
      <c r="J2" s="170" t="s">
        <v>11</v>
      </c>
      <c r="K2" s="170" t="s">
        <v>12</v>
      </c>
      <c r="L2" s="170" t="s">
        <v>13</v>
      </c>
      <c r="M2" s="170" t="s">
        <v>14</v>
      </c>
      <c r="N2" s="171" t="s">
        <v>15</v>
      </c>
    </row>
    <row r="3" spans="1:15" ht="27" customHeight="1">
      <c r="A3" s="208" t="s">
        <v>38</v>
      </c>
      <c r="B3" s="208"/>
      <c r="C3" s="172">
        <v>25.2</v>
      </c>
      <c r="D3" s="172">
        <v>25.2</v>
      </c>
      <c r="E3" s="172">
        <v>25.2</v>
      </c>
      <c r="F3" s="172">
        <v>25.2</v>
      </c>
      <c r="G3" s="172">
        <v>25.2</v>
      </c>
      <c r="H3" s="172">
        <v>25.2</v>
      </c>
      <c r="I3" s="172">
        <v>25.2</v>
      </c>
      <c r="J3" s="172">
        <v>25.2</v>
      </c>
      <c r="K3" s="172">
        <v>25.2</v>
      </c>
      <c r="L3" s="172">
        <v>25.2</v>
      </c>
      <c r="M3" s="172">
        <v>25.2</v>
      </c>
      <c r="N3" s="172">
        <v>25.2</v>
      </c>
      <c r="O3" s="173">
        <f>AVERAGE(C3:N3)</f>
        <v>25.199999999999992</v>
      </c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radusa1</dc:title>
  <dc:subject/>
  <dc:creator>RHMZ-Hidrologija</dc:creator>
  <cp:keywords/>
  <dc:description/>
  <cp:lastModifiedBy>korissnik2</cp:lastModifiedBy>
  <cp:lastPrinted>2013-12-25T09:00:21Z</cp:lastPrinted>
  <dcterms:created xsi:type="dcterms:W3CDTF">2002-07-05T06:26:41Z</dcterms:created>
  <dcterms:modified xsi:type="dcterms:W3CDTF">2013-12-25T09:00:31Z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